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0" i="1" l="1"/>
  <c r="D119" i="1"/>
  <c r="D116" i="1"/>
  <c r="E6" i="1" l="1"/>
  <c r="F6" i="1"/>
  <c r="G6" i="1"/>
  <c r="E8" i="1"/>
  <c r="G8" i="1"/>
  <c r="D9" i="1"/>
  <c r="D10" i="1"/>
  <c r="D11" i="1"/>
  <c r="D12" i="1"/>
  <c r="E13" i="1"/>
  <c r="F13" i="1"/>
  <c r="G13" i="1"/>
  <c r="I13" i="1"/>
  <c r="J13" i="1"/>
  <c r="D14" i="1"/>
  <c r="D15" i="1"/>
  <c r="D16" i="1"/>
  <c r="D17" i="1"/>
  <c r="D18" i="1"/>
  <c r="D19" i="1"/>
  <c r="D20" i="1"/>
  <c r="E21" i="1"/>
  <c r="F21" i="1"/>
  <c r="D22" i="1"/>
  <c r="D23" i="1"/>
  <c r="D24" i="1"/>
  <c r="D25" i="1"/>
  <c r="D26" i="1"/>
  <c r="D27" i="1"/>
  <c r="D28" i="1"/>
  <c r="E29" i="1"/>
  <c r="F29" i="1"/>
  <c r="D30" i="1"/>
  <c r="D31" i="1"/>
  <c r="D32" i="1"/>
  <c r="D33" i="1"/>
  <c r="D34" i="1"/>
  <c r="D35" i="1"/>
  <c r="D36" i="1"/>
  <c r="E37" i="1"/>
  <c r="G37" i="1"/>
  <c r="H37" i="1"/>
  <c r="D38" i="1"/>
  <c r="D39" i="1"/>
  <c r="D40" i="1"/>
  <c r="D41" i="1"/>
  <c r="D42" i="1"/>
  <c r="D43" i="1"/>
  <c r="D44" i="1"/>
  <c r="E45" i="1"/>
  <c r="F45" i="1"/>
  <c r="G45" i="1"/>
  <c r="D46" i="1"/>
  <c r="D47" i="1"/>
  <c r="D48" i="1"/>
  <c r="D49" i="1"/>
  <c r="D50" i="1"/>
  <c r="D51" i="1"/>
  <c r="D52" i="1"/>
  <c r="E53" i="1"/>
  <c r="F53" i="1"/>
  <c r="G53" i="1"/>
  <c r="D54" i="1"/>
  <c r="D55" i="1"/>
  <c r="D56" i="1"/>
  <c r="D57" i="1"/>
  <c r="D58" i="1"/>
  <c r="D59" i="1"/>
  <c r="D60" i="1"/>
  <c r="E61" i="1"/>
  <c r="F61" i="1"/>
  <c r="G61" i="1"/>
  <c r="D62" i="1"/>
  <c r="D63" i="1"/>
  <c r="D64" i="1"/>
  <c r="D65" i="1"/>
  <c r="D66" i="1"/>
  <c r="D67" i="1"/>
  <c r="D68" i="1"/>
  <c r="E69" i="1"/>
  <c r="F69" i="1"/>
  <c r="G69" i="1"/>
  <c r="H69" i="1"/>
  <c r="I69" i="1"/>
  <c r="J69" i="1"/>
  <c r="D70" i="1"/>
  <c r="D71" i="1"/>
  <c r="D72" i="1"/>
  <c r="D73" i="1"/>
  <c r="D74" i="1"/>
  <c r="D75" i="1"/>
  <c r="D76" i="1"/>
  <c r="E77" i="1"/>
  <c r="F77" i="1"/>
  <c r="G77" i="1"/>
  <c r="H77" i="1"/>
  <c r="I77" i="1"/>
  <c r="J77" i="1"/>
  <c r="D78" i="1"/>
  <c r="D79" i="1"/>
  <c r="D80" i="1"/>
  <c r="D81" i="1"/>
  <c r="D82" i="1"/>
  <c r="D83" i="1"/>
  <c r="D84" i="1"/>
  <c r="E85" i="1"/>
  <c r="F85" i="1"/>
  <c r="D86" i="1"/>
  <c r="D87" i="1"/>
  <c r="D88" i="1"/>
  <c r="D89" i="1"/>
  <c r="D90" i="1"/>
  <c r="D91" i="1"/>
  <c r="D92" i="1"/>
  <c r="E93" i="1"/>
  <c r="F93" i="1"/>
  <c r="D94" i="1"/>
  <c r="D95" i="1"/>
  <c r="D96" i="1"/>
  <c r="D97" i="1"/>
  <c r="D98" i="1"/>
  <c r="D99" i="1"/>
  <c r="D100" i="1"/>
  <c r="E101" i="1"/>
  <c r="F101" i="1"/>
  <c r="D102" i="1"/>
  <c r="D103" i="1"/>
  <c r="D104" i="1"/>
  <c r="D105" i="1"/>
  <c r="D106" i="1"/>
  <c r="D107" i="1"/>
  <c r="D108" i="1"/>
  <c r="D110" i="1"/>
  <c r="D111" i="1"/>
  <c r="D112" i="1"/>
  <c r="D113" i="1"/>
  <c r="D114" i="1"/>
  <c r="D142" i="1"/>
  <c r="C157" i="1"/>
  <c r="D157" i="1"/>
  <c r="E157" i="1"/>
  <c r="D160" i="1"/>
  <c r="D166" i="1"/>
  <c r="D172" i="1"/>
  <c r="C175" i="1"/>
  <c r="C178" i="1"/>
  <c r="D178" i="1"/>
  <c r="C184" i="1"/>
  <c r="D184" i="1"/>
  <c r="D13" i="1" l="1"/>
  <c r="D101" i="1"/>
  <c r="D45" i="1"/>
  <c r="D69" i="1"/>
  <c r="D53" i="1"/>
  <c r="D93" i="1"/>
  <c r="D37" i="1"/>
  <c r="D8" i="1"/>
  <c r="D85" i="1"/>
  <c r="D61" i="1"/>
  <c r="D29" i="1"/>
  <c r="D77" i="1"/>
  <c r="D21" i="1"/>
  <c r="D109" i="1"/>
  <c r="D6" i="1"/>
</calcChain>
</file>

<file path=xl/comments1.xml><?xml version="1.0" encoding="utf-8"?>
<comments xmlns="http://schemas.openxmlformats.org/spreadsheetml/2006/main">
  <authors>
    <author>Автор</author>
  </authors>
  <commentLis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  <comment ref="B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</commentList>
</comments>
</file>

<file path=xl/sharedStrings.xml><?xml version="1.0" encoding="utf-8"?>
<sst xmlns="http://schemas.openxmlformats.org/spreadsheetml/2006/main" count="263" uniqueCount="70">
  <si>
    <t>Исполнители (соисполнители) мероприятий</t>
  </si>
  <si>
    <t>№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</si>
  <si>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</si>
  <si>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</si>
  <si>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</si>
  <si>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</si>
  <si>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внебюджетные источники</t>
  </si>
  <si>
    <t>Мероприятие 1. Оказание материальной помощи отдельным категориям граждан, проживающим на территории муниципального образования</t>
  </si>
  <si>
    <t>Мероприятие 2. Оплата работ по зубопротезированию гражданам, имеющим 1 - 3 группу инвалидности по общему заболеванию, не входящим в Федеральные и Региональные программы (бюджеты)</t>
  </si>
  <si>
    <t>местный бюджет на условиях софинансирования</t>
  </si>
  <si>
    <t xml:space="preserve">Объем расходов на выполнение мероприятий за счет всех источников,тыс. рублей </t>
  </si>
  <si>
    <t>№ п/п</t>
  </si>
  <si>
    <t>Наименование мероприятия  / Источники расходов на финансирование</t>
  </si>
  <si>
    <t>участие в государственно-частном партнерстве</t>
  </si>
  <si>
    <t>местный бюджет,  в том числе:</t>
  </si>
  <si>
    <t xml:space="preserve">справочно: участие в государственных программах на условиях софинансирования
</t>
  </si>
  <si>
    <t xml:space="preserve">справочно:  участие в государственных программах на условиях софинансирования
</t>
  </si>
  <si>
    <t>Мероприятие 3. Предоставление субсидий социально ориентированным некоммерческим организациям</t>
  </si>
  <si>
    <t>Мероприятие 4. Организация работы с уличными комитетами сектора индивидуальной застройки городской черты Первоуральска</t>
  </si>
  <si>
    <t>Мероприятие 5. Изготовление, размещение тематических информационных материалов по первичной профилактике туберкулеза</t>
  </si>
  <si>
    <t>Мероприятие 6. Изготовление, размещение тематических информационных материалов по первичной профилактике ВИЧ-инфекции</t>
  </si>
  <si>
    <t>Мероприятие 7. Изготовление, размещение тематических информационных материалов по вакцинопрофилактике</t>
  </si>
  <si>
    <t xml:space="preserve">Мероприятие 8.Оказание социальной поддержки  больным туберкулезом, проживающим на территории муниципального образования, в виде продуктовых наборов 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</si>
  <si>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услуг, за счет субвенции областного бюджета</t>
  </si>
  <si>
    <t>Мероприятие 11.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</t>
  </si>
  <si>
    <t>2.1.,2.2.</t>
  </si>
  <si>
    <t>2.3.</t>
  </si>
  <si>
    <t>3.1.</t>
  </si>
  <si>
    <t>3.3.</t>
  </si>
  <si>
    <t>1.3.</t>
  </si>
  <si>
    <t>1.4.</t>
  </si>
  <si>
    <t>1.5.</t>
  </si>
  <si>
    <t>1.6.</t>
  </si>
  <si>
    <t>1.7.</t>
  </si>
  <si>
    <t>1.8.</t>
  </si>
  <si>
    <t>Форма 2</t>
  </si>
  <si>
    <t xml:space="preserve">ПЛАН МЕРОПРИЯТИЙ ПО ВЫПОЛНЕНИЮ МЕРОПРИЯТИЙ МУНИЦИПАЛЬНОЙ ПРОГРАММЫ
«Социальная поддержка граждан городского округа Первоуральск на 2022 - 2027 годы»
 на 2024 год с разбивкой по отчетным периодам
</t>
  </si>
  <si>
    <t>№ строки</t>
  </si>
  <si>
    <t>Наименование мероприятия 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</si>
  <si>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</si>
  <si>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</si>
  <si>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</si>
  <si>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</si>
  <si>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</si>
  <si>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</si>
  <si>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</si>
  <si>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4.</t>
  </si>
  <si>
    <t>5.</t>
  </si>
  <si>
    <t>местный бюджет</t>
  </si>
  <si>
    <t xml:space="preserve">в том числе: местный бюджет на условиях софинансирования
</t>
  </si>
  <si>
    <t>в том числе: местный бюджет на условиях софинансирования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</si>
  <si>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</si>
  <si>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из федерального бюджета</t>
  </si>
  <si>
    <t>Мероприятие 13.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за счет межбюджетных трансфертов на компенсацию отдельным категориям граждан оплаты взноса на капитальный ремонт общего имущества в многоквартирном доме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</si>
  <si>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с участием средств федерального бюджета</t>
  </si>
  <si>
    <t>Мероприятие 9. Оказание социальной поддержки  больным туберкулезом, проживающим на территории муниципального образования в виде возврата потраченных средств на проезд к месту лечения из г.Первоуральска до г. Ревда и обратно</t>
  </si>
  <si>
    <t>Мероприятие 13.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доме, за счет субвенции вышестоящих бюджетов</t>
  </si>
  <si>
    <t xml:space="preserve">Мероприятие 8. Оказание социальной поддержки больным туберкулезом, проживающим на территории муниципального образования, в виде продуктовых наборов </t>
  </si>
  <si>
    <t>3.2., 3.4</t>
  </si>
  <si>
    <t>Администрация муниципального округа Первоуральск, УЖКХ и С, ПМКУ "РКЦ"</t>
  </si>
  <si>
    <t>Администрация муниципального округа Первоуральск</t>
  </si>
  <si>
    <t>Администрация муниципального округа Первоуральск, УЖКХ и С</t>
  </si>
  <si>
    <t>Администрация муниципального округа Первоуральск (ПМКУ "РКЦ")</t>
  </si>
  <si>
    <t xml:space="preserve"> </t>
  </si>
  <si>
    <t>Приложение 3                                                                     к постановлению Администрации                                        муниципального округа Первоуральск  
от_________________ №_____________
                                                                            Форма 1</t>
  </si>
  <si>
    <t xml:space="preserve">РАЗДЕЛ 3. ПЛАН  МЕРОПРИЯТИЙ МУНИЦИПАЛЬНОЙ ПРОГРАММЫ
 «Социальная поддержка граждан муниципального округа Первоуральск на 2022 - 2027 годы»
</t>
  </si>
  <si>
    <t>Мероприятие 14. Оплата работ по зубопротезированию и стоматологическому лечению отдельным категориям граждан, не входящим в Федеральные и Региональные программы (бюджеты)</t>
  </si>
  <si>
    <t>1.1., 1.18.</t>
  </si>
  <si>
    <t>1.2.</t>
  </si>
  <si>
    <t>1.19.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</si>
</sst>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12" fillId="0" borderId="0"/>
    <xf numFmtId="4" fontId="13" fillId="3" borderId="7">
      <alignment horizontal="right" vertical="top" shrinkToFit="1"/>
    </xf>
  </cellStyleXfs>
  <cellXfs count="9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3" fillId="0" borderId="0" xfId="0" applyFont="1"/>
    <xf numFmtId="0" fontId="1" fillId="0" borderId="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3" fillId="0" borderId="0" xfId="0" applyNumberFormat="1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0" fillId="2" borderId="0" xfId="0" applyFill="1"/>
    <xf numFmtId="2" fontId="7" fillId="0" borderId="0" xfId="0" applyNumberFormat="1" applyFont="1" applyFill="1"/>
    <xf numFmtId="0" fontId="1" fillId="0" borderId="0" xfId="0" applyFont="1" applyFill="1"/>
    <xf numFmtId="0" fontId="6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left" vertical="top"/>
    </xf>
    <xf numFmtId="2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Border="1" applyAlignment="1">
      <alignment horizontal="right" vertical="top" wrapText="1"/>
    </xf>
    <xf numFmtId="2" fontId="1" fillId="2" borderId="0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 wrapText="1"/>
    </xf>
    <xf numFmtId="2" fontId="11" fillId="0" borderId="1" xfId="0" applyNumberFormat="1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1" xfId="1" applyNumberFormat="1" applyFont="1" applyFill="1" applyBorder="1" applyAlignment="1">
      <alignment horizontal="right" vertical="top" wrapText="1"/>
    </xf>
    <xf numFmtId="2" fontId="2" fillId="0" borderId="4" xfId="0" applyNumberFormat="1" applyFont="1" applyFill="1" applyBorder="1" applyAlignment="1">
      <alignment horizontal="right" vertical="top" wrapText="1"/>
    </xf>
    <xf numFmtId="2" fontId="2" fillId="0" borderId="1" xfId="1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Alignment="1">
      <alignment horizontal="right" vertical="top"/>
    </xf>
    <xf numFmtId="2" fontId="2" fillId="0" borderId="2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2" fontId="2" fillId="0" borderId="4" xfId="2" applyNumberFormat="1" applyFont="1" applyFill="1" applyBorder="1" applyAlignment="1">
      <alignment horizontal="center" vertical="center" wrapText="1"/>
    </xf>
    <xf numFmtId="2" fontId="2" fillId="0" borderId="8" xfId="2" applyNumberFormat="1" applyFont="1" applyFill="1" applyBorder="1" applyAlignment="1">
      <alignment horizontal="center" vertical="center" wrapText="1"/>
    </xf>
    <xf numFmtId="2" fontId="2" fillId="0" borderId="9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</cellXfs>
  <cellStyles count="4">
    <cellStyle name="xl36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23"/>
  <sheetViews>
    <sheetView tabSelected="1" view="pageLayout" topLeftCell="A121" zoomScaleNormal="100" workbookViewId="0">
      <selection activeCell="E132" sqref="E132"/>
    </sheetView>
  </sheetViews>
  <sheetFormatPr defaultRowHeight="15" x14ac:dyDescent="0.25"/>
  <cols>
    <col min="2" max="2" width="70" customWidth="1"/>
    <col min="3" max="3" width="17.140625" customWidth="1"/>
    <col min="4" max="4" width="15.7109375" customWidth="1"/>
    <col min="5" max="5" width="13.85546875" style="16" customWidth="1"/>
    <col min="6" max="6" width="13.85546875" style="19" customWidth="1"/>
    <col min="7" max="7" width="14.28515625" style="16" customWidth="1"/>
    <col min="8" max="9" width="14.140625" customWidth="1"/>
    <col min="10" max="10" width="15" customWidth="1"/>
    <col min="11" max="11" width="21.140625" customWidth="1"/>
    <col min="13" max="13" width="18.7109375" customWidth="1"/>
  </cols>
  <sheetData>
    <row r="1" spans="1:13" ht="93" customHeight="1" x14ac:dyDescent="0.25">
      <c r="A1" s="5"/>
      <c r="B1" s="9"/>
      <c r="C1" s="5"/>
      <c r="D1" s="5"/>
      <c r="E1" s="12"/>
      <c r="F1" s="18"/>
      <c r="G1" s="12"/>
      <c r="H1" s="5"/>
      <c r="I1" s="76" t="s">
        <v>64</v>
      </c>
      <c r="J1" s="76"/>
      <c r="K1" s="76"/>
    </row>
    <row r="2" spans="1:13" ht="54.75" customHeight="1" x14ac:dyDescent="0.25">
      <c r="A2" s="77" t="s">
        <v>65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3" s="1" customFormat="1" ht="106.5" customHeight="1" x14ac:dyDescent="0.35">
      <c r="A3" s="71" t="s">
        <v>11</v>
      </c>
      <c r="B3" s="73" t="s">
        <v>12</v>
      </c>
      <c r="C3" s="73" t="s">
        <v>0</v>
      </c>
      <c r="D3" s="78" t="s">
        <v>10</v>
      </c>
      <c r="E3" s="79"/>
      <c r="F3" s="79"/>
      <c r="G3" s="79"/>
      <c r="H3" s="79"/>
      <c r="I3" s="79"/>
      <c r="J3" s="80"/>
      <c r="K3" s="73" t="s">
        <v>1</v>
      </c>
      <c r="M3" s="17"/>
    </row>
    <row r="4" spans="1:13" s="1" customFormat="1" ht="15" customHeight="1" x14ac:dyDescent="0.25">
      <c r="A4" s="72"/>
      <c r="B4" s="75"/>
      <c r="C4" s="75"/>
      <c r="D4" s="2" t="s">
        <v>2</v>
      </c>
      <c r="E4" s="13">
        <v>2022</v>
      </c>
      <c r="F4" s="2">
        <v>2023</v>
      </c>
      <c r="G4" s="13">
        <v>2024</v>
      </c>
      <c r="H4" s="2">
        <v>2025</v>
      </c>
      <c r="I4" s="2">
        <v>2026</v>
      </c>
      <c r="J4" s="2">
        <v>2027</v>
      </c>
      <c r="K4" s="75"/>
    </row>
    <row r="5" spans="1:13" s="1" customFormat="1" ht="18.75" customHeight="1" x14ac:dyDescent="0.25">
      <c r="A5" s="10">
        <v>1</v>
      </c>
      <c r="B5" s="6" t="s">
        <v>3</v>
      </c>
      <c r="C5" s="73" t="s">
        <v>59</v>
      </c>
      <c r="D5" s="3">
        <v>2201139.48</v>
      </c>
      <c r="E5" s="3">
        <v>338260.68</v>
      </c>
      <c r="F5" s="3">
        <v>342115.87</v>
      </c>
      <c r="G5" s="3">
        <v>380260.56</v>
      </c>
      <c r="H5" s="35">
        <v>369530.37</v>
      </c>
      <c r="I5" s="3">
        <v>379568</v>
      </c>
      <c r="J5" s="3">
        <v>391404</v>
      </c>
      <c r="K5" s="7"/>
    </row>
    <row r="6" spans="1:13" s="1" customFormat="1" x14ac:dyDescent="0.25">
      <c r="A6" s="10">
        <v>2</v>
      </c>
      <c r="B6" s="6" t="s">
        <v>4</v>
      </c>
      <c r="C6" s="74"/>
      <c r="D6" s="3">
        <f t="shared" ref="D6:D69" si="0">E6+F6+G6+H6+I6+J6</f>
        <v>503707</v>
      </c>
      <c r="E6" s="4">
        <f>E102</f>
        <v>80205.7</v>
      </c>
      <c r="F6" s="4">
        <f t="shared" ref="F6:G6" si="1">F102</f>
        <v>78699.3</v>
      </c>
      <c r="G6" s="4">
        <f t="shared" si="1"/>
        <v>96126.1</v>
      </c>
      <c r="H6" s="37">
        <v>83772.3</v>
      </c>
      <c r="I6" s="4">
        <v>82451.8</v>
      </c>
      <c r="J6" s="4">
        <v>82451.8</v>
      </c>
      <c r="K6" s="11"/>
    </row>
    <row r="7" spans="1:13" s="1" customFormat="1" x14ac:dyDescent="0.25">
      <c r="A7" s="10">
        <v>3</v>
      </c>
      <c r="B7" s="6" t="s">
        <v>5</v>
      </c>
      <c r="C7" s="74"/>
      <c r="D7" s="3">
        <v>1683509.96</v>
      </c>
      <c r="E7" s="4">
        <v>256244.1</v>
      </c>
      <c r="F7" s="4">
        <v>261516.1</v>
      </c>
      <c r="G7" s="4">
        <v>282093.26</v>
      </c>
      <c r="H7" s="37">
        <v>283015.90000000002</v>
      </c>
      <c r="I7" s="4">
        <v>294402.3</v>
      </c>
      <c r="J7" s="4">
        <v>306238.3</v>
      </c>
      <c r="K7" s="11"/>
    </row>
    <row r="8" spans="1:13" s="1" customFormat="1" x14ac:dyDescent="0.25">
      <c r="A8" s="10">
        <v>4</v>
      </c>
      <c r="B8" s="6" t="s">
        <v>14</v>
      </c>
      <c r="C8" s="74"/>
      <c r="D8" s="3">
        <f t="shared" si="0"/>
        <v>13922.52</v>
      </c>
      <c r="E8" s="4">
        <f>E16+E24+E32+E40+E48+E56+E64+E72+E80+E96</f>
        <v>1810.8799999999999</v>
      </c>
      <c r="F8" s="4">
        <v>1900.47</v>
      </c>
      <c r="G8" s="4">
        <f t="shared" ref="G8" si="2">G16+G24+G32+G40+G48+G56+G64+G72+G80+G96</f>
        <v>2041.2</v>
      </c>
      <c r="H8" s="37">
        <v>2742.17</v>
      </c>
      <c r="I8" s="4">
        <v>2713.9</v>
      </c>
      <c r="J8" s="4">
        <v>2713.9</v>
      </c>
      <c r="K8" s="11"/>
    </row>
    <row r="9" spans="1:13" s="1" customFormat="1" x14ac:dyDescent="0.25">
      <c r="A9" s="10">
        <v>5</v>
      </c>
      <c r="B9" s="6" t="s">
        <v>9</v>
      </c>
      <c r="C9" s="74"/>
      <c r="D9" s="3">
        <f t="shared" si="0"/>
        <v>0</v>
      </c>
      <c r="E9" s="15">
        <v>0</v>
      </c>
      <c r="F9" s="4">
        <v>0</v>
      </c>
      <c r="G9" s="15">
        <v>0</v>
      </c>
      <c r="H9" s="4">
        <v>0</v>
      </c>
      <c r="I9" s="4">
        <v>0</v>
      </c>
      <c r="J9" s="4">
        <v>0</v>
      </c>
      <c r="K9" s="7"/>
    </row>
    <row r="10" spans="1:13" s="1" customFormat="1" x14ac:dyDescent="0.25">
      <c r="A10" s="10">
        <v>6</v>
      </c>
      <c r="B10" s="6" t="s">
        <v>6</v>
      </c>
      <c r="C10" s="74"/>
      <c r="D10" s="3">
        <f t="shared" si="0"/>
        <v>0</v>
      </c>
      <c r="E10" s="15">
        <v>0</v>
      </c>
      <c r="F10" s="4">
        <v>0</v>
      </c>
      <c r="G10" s="15">
        <v>0</v>
      </c>
      <c r="H10" s="4">
        <v>0</v>
      </c>
      <c r="I10" s="4">
        <v>0</v>
      </c>
      <c r="J10" s="4">
        <v>0</v>
      </c>
      <c r="K10" s="7"/>
    </row>
    <row r="11" spans="1:13" s="1" customFormat="1" ht="45" hidden="1" customHeight="1" x14ac:dyDescent="0.25">
      <c r="A11" s="10">
        <v>7</v>
      </c>
      <c r="B11" s="6" t="s">
        <v>15</v>
      </c>
      <c r="C11" s="74"/>
      <c r="D11" s="3">
        <f t="shared" si="0"/>
        <v>0</v>
      </c>
      <c r="E11" s="15">
        <v>0</v>
      </c>
      <c r="F11" s="4">
        <v>0</v>
      </c>
      <c r="G11" s="15">
        <v>0</v>
      </c>
      <c r="H11" s="4">
        <v>0</v>
      </c>
      <c r="I11" s="4">
        <v>0</v>
      </c>
      <c r="J11" s="4">
        <v>0</v>
      </c>
      <c r="K11" s="7"/>
    </row>
    <row r="12" spans="1:13" s="1" customFormat="1" x14ac:dyDescent="0.25">
      <c r="A12" s="10">
        <v>8</v>
      </c>
      <c r="B12" s="6" t="s">
        <v>13</v>
      </c>
      <c r="C12" s="75"/>
      <c r="D12" s="3">
        <f t="shared" si="0"/>
        <v>0</v>
      </c>
      <c r="E12" s="15">
        <v>0</v>
      </c>
      <c r="F12" s="4">
        <v>0</v>
      </c>
      <c r="G12" s="15">
        <v>0</v>
      </c>
      <c r="H12" s="4">
        <v>0</v>
      </c>
      <c r="I12" s="4">
        <v>0</v>
      </c>
      <c r="J12" s="4">
        <v>0</v>
      </c>
      <c r="K12" s="7"/>
    </row>
    <row r="13" spans="1:13" s="1" customFormat="1" ht="48" customHeight="1" x14ac:dyDescent="0.25">
      <c r="A13" s="10">
        <v>9</v>
      </c>
      <c r="B13" s="36" t="s">
        <v>7</v>
      </c>
      <c r="C13" s="73" t="s">
        <v>60</v>
      </c>
      <c r="D13" s="3">
        <f t="shared" si="0"/>
        <v>2230</v>
      </c>
      <c r="E13" s="14">
        <f>E16</f>
        <v>225</v>
      </c>
      <c r="F13" s="3">
        <f>F16</f>
        <v>295</v>
      </c>
      <c r="G13" s="3">
        <f>G14+G15+G16+G17+G18+G19+G20</f>
        <v>300</v>
      </c>
      <c r="H13" s="3">
        <v>810</v>
      </c>
      <c r="I13" s="3">
        <f>I14+I15+I16+I17+I18+I19+I20</f>
        <v>300</v>
      </c>
      <c r="J13" s="3">
        <f>J14+J15+J16+J17+J18+J19+J20</f>
        <v>300</v>
      </c>
      <c r="K13" s="8" t="s">
        <v>67</v>
      </c>
    </row>
    <row r="14" spans="1:13" s="1" customFormat="1" x14ac:dyDescent="0.25">
      <c r="A14" s="10">
        <v>10</v>
      </c>
      <c r="B14" s="6" t="s">
        <v>4</v>
      </c>
      <c r="C14" s="74"/>
      <c r="D14" s="3">
        <f t="shared" si="0"/>
        <v>0</v>
      </c>
      <c r="E14" s="15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7"/>
    </row>
    <row r="15" spans="1:13" s="1" customFormat="1" x14ac:dyDescent="0.25">
      <c r="A15" s="10">
        <v>11</v>
      </c>
      <c r="B15" s="6" t="s">
        <v>5</v>
      </c>
      <c r="C15" s="74"/>
      <c r="D15" s="3">
        <f t="shared" si="0"/>
        <v>0</v>
      </c>
      <c r="E15" s="15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7"/>
    </row>
    <row r="16" spans="1:13" s="1" customFormat="1" x14ac:dyDescent="0.25">
      <c r="A16" s="10">
        <v>12</v>
      </c>
      <c r="B16" s="6" t="s">
        <v>14</v>
      </c>
      <c r="C16" s="74"/>
      <c r="D16" s="3">
        <f t="shared" si="0"/>
        <v>2230</v>
      </c>
      <c r="E16" s="15">
        <v>225</v>
      </c>
      <c r="F16" s="4">
        <v>295</v>
      </c>
      <c r="G16" s="4">
        <v>300</v>
      </c>
      <c r="H16" s="4">
        <v>810</v>
      </c>
      <c r="I16" s="4">
        <v>300</v>
      </c>
      <c r="J16" s="4">
        <v>300</v>
      </c>
      <c r="K16" s="7"/>
    </row>
    <row r="17" spans="1:11" s="1" customFormat="1" x14ac:dyDescent="0.25">
      <c r="A17" s="10">
        <v>13</v>
      </c>
      <c r="B17" s="6" t="s">
        <v>9</v>
      </c>
      <c r="C17" s="74"/>
      <c r="D17" s="3">
        <f t="shared" si="0"/>
        <v>0</v>
      </c>
      <c r="E17" s="15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7"/>
    </row>
    <row r="18" spans="1:11" s="1" customFormat="1" ht="19.5" customHeight="1" x14ac:dyDescent="0.25">
      <c r="A18" s="10">
        <v>14</v>
      </c>
      <c r="B18" s="6" t="s">
        <v>6</v>
      </c>
      <c r="C18" s="74"/>
      <c r="D18" s="3">
        <f t="shared" si="0"/>
        <v>0</v>
      </c>
      <c r="E18" s="15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7"/>
    </row>
    <row r="19" spans="1:11" s="1" customFormat="1" ht="42" hidden="1" customHeight="1" x14ac:dyDescent="0.25">
      <c r="A19" s="10">
        <v>15</v>
      </c>
      <c r="B19" s="6" t="s">
        <v>15</v>
      </c>
      <c r="C19" s="74"/>
      <c r="D19" s="3">
        <f t="shared" si="0"/>
        <v>0</v>
      </c>
      <c r="E19" s="15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7"/>
    </row>
    <row r="20" spans="1:11" s="1" customFormat="1" ht="15" hidden="1" customHeight="1" x14ac:dyDescent="0.25">
      <c r="A20" s="10">
        <v>16</v>
      </c>
      <c r="B20" s="6" t="s">
        <v>13</v>
      </c>
      <c r="C20" s="75"/>
      <c r="D20" s="3">
        <f t="shared" si="0"/>
        <v>0</v>
      </c>
      <c r="E20" s="15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7"/>
    </row>
    <row r="21" spans="1:11" s="1" customFormat="1" ht="47.25" customHeight="1" x14ac:dyDescent="0.25">
      <c r="A21" s="10">
        <v>17</v>
      </c>
      <c r="B21" s="36" t="s">
        <v>8</v>
      </c>
      <c r="C21" s="73" t="s">
        <v>60</v>
      </c>
      <c r="D21" s="3">
        <f t="shared" si="0"/>
        <v>546</v>
      </c>
      <c r="E21" s="14">
        <f t="shared" ref="E21" si="3">E22+E23+E24+E25+E26+E27+E28</f>
        <v>182</v>
      </c>
      <c r="F21" s="3">
        <f t="shared" ref="F21" si="4">F22+F23+F24+F25+F26+F27+F28</f>
        <v>182</v>
      </c>
      <c r="G21" s="3">
        <v>182</v>
      </c>
      <c r="H21" s="3">
        <v>0</v>
      </c>
      <c r="I21" s="3">
        <v>0</v>
      </c>
      <c r="J21" s="3">
        <v>0</v>
      </c>
      <c r="K21" s="8" t="s">
        <v>68</v>
      </c>
    </row>
    <row r="22" spans="1:11" s="1" customFormat="1" x14ac:dyDescent="0.25">
      <c r="A22" s="10">
        <v>18</v>
      </c>
      <c r="B22" s="6" t="s">
        <v>4</v>
      </c>
      <c r="C22" s="74"/>
      <c r="D22" s="3">
        <f t="shared" si="0"/>
        <v>0</v>
      </c>
      <c r="E22" s="15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/>
    </row>
    <row r="23" spans="1:11" s="1" customFormat="1" x14ac:dyDescent="0.25">
      <c r="A23" s="10">
        <v>19</v>
      </c>
      <c r="B23" s="6" t="s">
        <v>5</v>
      </c>
      <c r="C23" s="74"/>
      <c r="D23" s="3">
        <f t="shared" si="0"/>
        <v>0</v>
      </c>
      <c r="E23" s="15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7"/>
    </row>
    <row r="24" spans="1:11" s="1" customFormat="1" x14ac:dyDescent="0.25">
      <c r="A24" s="10">
        <v>20</v>
      </c>
      <c r="B24" s="6" t="s">
        <v>14</v>
      </c>
      <c r="C24" s="74"/>
      <c r="D24" s="3">
        <f t="shared" si="0"/>
        <v>546</v>
      </c>
      <c r="E24" s="15">
        <v>182</v>
      </c>
      <c r="F24" s="4">
        <v>182</v>
      </c>
      <c r="G24" s="4">
        <v>182</v>
      </c>
      <c r="H24" s="4">
        <v>0</v>
      </c>
      <c r="I24" s="4">
        <v>0</v>
      </c>
      <c r="J24" s="4">
        <v>0</v>
      </c>
      <c r="K24" s="7"/>
    </row>
    <row r="25" spans="1:11" s="1" customFormat="1" x14ac:dyDescent="0.25">
      <c r="A25" s="10">
        <v>21</v>
      </c>
      <c r="B25" s="6" t="s">
        <v>9</v>
      </c>
      <c r="C25" s="74"/>
      <c r="D25" s="3">
        <f t="shared" si="0"/>
        <v>0</v>
      </c>
      <c r="E25" s="15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7"/>
    </row>
    <row r="26" spans="1:11" s="1" customFormat="1" ht="21.75" customHeight="1" x14ac:dyDescent="0.25">
      <c r="A26" s="10">
        <v>22</v>
      </c>
      <c r="B26" s="6" t="s">
        <v>6</v>
      </c>
      <c r="C26" s="74"/>
      <c r="D26" s="3">
        <f t="shared" si="0"/>
        <v>0</v>
      </c>
      <c r="E26" s="15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7"/>
    </row>
    <row r="27" spans="1:11" s="1" customFormat="1" ht="37.5" hidden="1" customHeight="1" x14ac:dyDescent="0.25">
      <c r="A27" s="10">
        <v>23</v>
      </c>
      <c r="B27" s="6" t="s">
        <v>15</v>
      </c>
      <c r="C27" s="74"/>
      <c r="D27" s="3">
        <f t="shared" si="0"/>
        <v>0</v>
      </c>
      <c r="E27" s="15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7"/>
    </row>
    <row r="28" spans="1:11" s="1" customFormat="1" ht="18" hidden="1" customHeight="1" x14ac:dyDescent="0.25">
      <c r="A28" s="10">
        <v>24</v>
      </c>
      <c r="B28" s="6" t="s">
        <v>13</v>
      </c>
      <c r="C28" s="75"/>
      <c r="D28" s="3">
        <f t="shared" si="0"/>
        <v>0</v>
      </c>
      <c r="E28" s="15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7"/>
    </row>
    <row r="29" spans="1:11" s="1" customFormat="1" ht="32.25" customHeight="1" x14ac:dyDescent="0.25">
      <c r="A29" s="10">
        <v>25</v>
      </c>
      <c r="B29" s="36" t="s">
        <v>17</v>
      </c>
      <c r="C29" s="73" t="s">
        <v>60</v>
      </c>
      <c r="D29" s="3">
        <f t="shared" si="0"/>
        <v>5164.2</v>
      </c>
      <c r="E29" s="14">
        <f t="shared" ref="E29" si="5">E30+E31+E32+E33+E34+E35+E36</f>
        <v>782.1</v>
      </c>
      <c r="F29" s="3">
        <f t="shared" ref="F29" si="6">F30+F31+F32+F33+F34+F35+F36</f>
        <v>782.1</v>
      </c>
      <c r="G29" s="3">
        <v>800</v>
      </c>
      <c r="H29" s="3">
        <v>800</v>
      </c>
      <c r="I29" s="3">
        <v>1000</v>
      </c>
      <c r="J29" s="3">
        <v>1000</v>
      </c>
      <c r="K29" s="8" t="s">
        <v>25</v>
      </c>
    </row>
    <row r="30" spans="1:11" s="1" customFormat="1" x14ac:dyDescent="0.25">
      <c r="A30" s="10">
        <v>26</v>
      </c>
      <c r="B30" s="6" t="s">
        <v>4</v>
      </c>
      <c r="C30" s="74"/>
      <c r="D30" s="3">
        <f t="shared" si="0"/>
        <v>0</v>
      </c>
      <c r="E30" s="15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8"/>
    </row>
    <row r="31" spans="1:11" s="1" customFormat="1" x14ac:dyDescent="0.25">
      <c r="A31" s="10">
        <v>27</v>
      </c>
      <c r="B31" s="6" t="s">
        <v>5</v>
      </c>
      <c r="C31" s="74"/>
      <c r="D31" s="3">
        <f t="shared" si="0"/>
        <v>0</v>
      </c>
      <c r="E31" s="15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7"/>
    </row>
    <row r="32" spans="1:11" s="1" customFormat="1" x14ac:dyDescent="0.25">
      <c r="A32" s="10">
        <v>28</v>
      </c>
      <c r="B32" s="6" t="s">
        <v>14</v>
      </c>
      <c r="C32" s="74"/>
      <c r="D32" s="3">
        <f t="shared" si="0"/>
        <v>5164.2</v>
      </c>
      <c r="E32" s="15">
        <v>782.1</v>
      </c>
      <c r="F32" s="4">
        <v>782.1</v>
      </c>
      <c r="G32" s="4">
        <v>800</v>
      </c>
      <c r="H32" s="4">
        <v>800</v>
      </c>
      <c r="I32" s="4">
        <v>1000</v>
      </c>
      <c r="J32" s="4">
        <v>1000</v>
      </c>
      <c r="K32" s="7"/>
    </row>
    <row r="33" spans="1:11" s="1" customFormat="1" x14ac:dyDescent="0.25">
      <c r="A33" s="10">
        <v>29</v>
      </c>
      <c r="B33" s="6" t="s">
        <v>9</v>
      </c>
      <c r="C33" s="74"/>
      <c r="D33" s="3">
        <f t="shared" si="0"/>
        <v>0</v>
      </c>
      <c r="E33" s="15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7"/>
    </row>
    <row r="34" spans="1:11" s="1" customFormat="1" x14ac:dyDescent="0.25">
      <c r="A34" s="10">
        <v>30</v>
      </c>
      <c r="B34" s="6" t="s">
        <v>6</v>
      </c>
      <c r="C34" s="74"/>
      <c r="D34" s="3">
        <f t="shared" si="0"/>
        <v>0</v>
      </c>
      <c r="E34" s="15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7"/>
    </row>
    <row r="35" spans="1:11" s="1" customFormat="1" ht="39" hidden="1" customHeight="1" x14ac:dyDescent="0.25">
      <c r="A35" s="10">
        <v>31</v>
      </c>
      <c r="B35" s="6" t="s">
        <v>15</v>
      </c>
      <c r="C35" s="74"/>
      <c r="D35" s="3">
        <f t="shared" si="0"/>
        <v>0</v>
      </c>
      <c r="E35" s="15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7"/>
    </row>
    <row r="36" spans="1:11" s="1" customFormat="1" ht="19.5" hidden="1" customHeight="1" x14ac:dyDescent="0.25">
      <c r="A36" s="10">
        <v>32</v>
      </c>
      <c r="B36" s="6" t="s">
        <v>13</v>
      </c>
      <c r="C36" s="75"/>
      <c r="D36" s="3">
        <f t="shared" si="0"/>
        <v>0</v>
      </c>
      <c r="E36" s="15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7"/>
    </row>
    <row r="37" spans="1:11" s="1" customFormat="1" ht="30" customHeight="1" x14ac:dyDescent="0.25">
      <c r="A37" s="10">
        <v>33</v>
      </c>
      <c r="B37" s="47" t="s">
        <v>18</v>
      </c>
      <c r="C37" s="73" t="s">
        <v>61</v>
      </c>
      <c r="D37" s="3">
        <f t="shared" si="0"/>
        <v>2239.0500000000002</v>
      </c>
      <c r="E37" s="14">
        <f t="shared" ref="E37" si="7">E38+E39+E40+E41+E42+E43+E44</f>
        <v>318.05</v>
      </c>
      <c r="F37" s="3">
        <v>280.2</v>
      </c>
      <c r="G37" s="3">
        <f t="shared" ref="G37:H37" si="8">G38+G39+G40+G41+G42+G43+G44</f>
        <v>410.2</v>
      </c>
      <c r="H37" s="3">
        <f t="shared" si="8"/>
        <v>410.2</v>
      </c>
      <c r="I37" s="3">
        <v>410.2</v>
      </c>
      <c r="J37" s="3">
        <v>410.2</v>
      </c>
      <c r="K37" s="8" t="s">
        <v>26</v>
      </c>
    </row>
    <row r="38" spans="1:11" s="1" customFormat="1" x14ac:dyDescent="0.25">
      <c r="A38" s="10">
        <v>34</v>
      </c>
      <c r="B38" s="6" t="s">
        <v>4</v>
      </c>
      <c r="C38" s="74"/>
      <c r="D38" s="3">
        <f t="shared" si="0"/>
        <v>0</v>
      </c>
      <c r="E38" s="15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7"/>
    </row>
    <row r="39" spans="1:11" s="1" customFormat="1" x14ac:dyDescent="0.25">
      <c r="A39" s="10">
        <v>35</v>
      </c>
      <c r="B39" s="6" t="s">
        <v>5</v>
      </c>
      <c r="C39" s="74"/>
      <c r="D39" s="3">
        <f t="shared" si="0"/>
        <v>0</v>
      </c>
      <c r="E39" s="15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7"/>
    </row>
    <row r="40" spans="1:11" s="1" customFormat="1" x14ac:dyDescent="0.25">
      <c r="A40" s="10">
        <v>36</v>
      </c>
      <c r="B40" s="6" t="s">
        <v>14</v>
      </c>
      <c r="C40" s="74"/>
      <c r="D40" s="3">
        <f t="shared" si="0"/>
        <v>2239.0500000000002</v>
      </c>
      <c r="E40" s="15">
        <v>318.05</v>
      </c>
      <c r="F40" s="4">
        <v>280.2</v>
      </c>
      <c r="G40" s="4">
        <v>410.2</v>
      </c>
      <c r="H40" s="4">
        <v>410.2</v>
      </c>
      <c r="I40" s="4">
        <v>410.2</v>
      </c>
      <c r="J40" s="4">
        <v>410.2</v>
      </c>
      <c r="K40" s="7"/>
    </row>
    <row r="41" spans="1:11" s="1" customFormat="1" x14ac:dyDescent="0.25">
      <c r="A41" s="10">
        <v>37</v>
      </c>
      <c r="B41" s="6" t="s">
        <v>9</v>
      </c>
      <c r="C41" s="74"/>
      <c r="D41" s="3">
        <f t="shared" si="0"/>
        <v>0</v>
      </c>
      <c r="E41" s="15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7"/>
    </row>
    <row r="42" spans="1:11" s="1" customFormat="1" ht="19.5" customHeight="1" x14ac:dyDescent="0.25">
      <c r="A42" s="10">
        <v>38</v>
      </c>
      <c r="B42" s="6" t="s">
        <v>6</v>
      </c>
      <c r="C42" s="74"/>
      <c r="D42" s="3">
        <f t="shared" si="0"/>
        <v>0</v>
      </c>
      <c r="E42" s="15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7"/>
    </row>
    <row r="43" spans="1:11" s="1" customFormat="1" ht="36.75" hidden="1" customHeight="1" x14ac:dyDescent="0.25">
      <c r="A43" s="10">
        <v>39</v>
      </c>
      <c r="B43" s="6" t="s">
        <v>15</v>
      </c>
      <c r="C43" s="74"/>
      <c r="D43" s="3">
        <f t="shared" si="0"/>
        <v>0</v>
      </c>
      <c r="E43" s="15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7"/>
    </row>
    <row r="44" spans="1:11" s="1" customFormat="1" ht="21" hidden="1" customHeight="1" x14ac:dyDescent="0.25">
      <c r="A44" s="10">
        <v>40</v>
      </c>
      <c r="B44" s="6" t="s">
        <v>13</v>
      </c>
      <c r="C44" s="75"/>
      <c r="D44" s="3">
        <f t="shared" si="0"/>
        <v>0</v>
      </c>
      <c r="E44" s="15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7"/>
    </row>
    <row r="45" spans="1:11" s="1" customFormat="1" ht="48" customHeight="1" x14ac:dyDescent="0.25">
      <c r="A45" s="10">
        <v>41</v>
      </c>
      <c r="B45" s="47" t="s">
        <v>19</v>
      </c>
      <c r="C45" s="73" t="s">
        <v>60</v>
      </c>
      <c r="D45" s="3">
        <f>E45+F45+G45+H45+I45+J45</f>
        <v>734</v>
      </c>
      <c r="E45" s="14">
        <f>E48</f>
        <v>111</v>
      </c>
      <c r="F45" s="3">
        <f>F48</f>
        <v>111</v>
      </c>
      <c r="G45" s="3">
        <f t="shared" ref="G45" si="9">G48</f>
        <v>122</v>
      </c>
      <c r="H45" s="3">
        <v>126</v>
      </c>
      <c r="I45" s="3">
        <v>132</v>
      </c>
      <c r="J45" s="3">
        <v>132</v>
      </c>
      <c r="K45" s="8" t="s">
        <v>27</v>
      </c>
    </row>
    <row r="46" spans="1:11" s="1" customFormat="1" x14ac:dyDescent="0.25">
      <c r="A46" s="10">
        <v>42</v>
      </c>
      <c r="B46" s="6" t="s">
        <v>4</v>
      </c>
      <c r="C46" s="74"/>
      <c r="D46" s="3">
        <f t="shared" si="0"/>
        <v>0</v>
      </c>
      <c r="E46" s="15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7"/>
    </row>
    <row r="47" spans="1:11" s="1" customFormat="1" x14ac:dyDescent="0.25">
      <c r="A47" s="10">
        <v>43</v>
      </c>
      <c r="B47" s="6" t="s">
        <v>5</v>
      </c>
      <c r="C47" s="74"/>
      <c r="D47" s="3">
        <f t="shared" si="0"/>
        <v>0</v>
      </c>
      <c r="E47" s="15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7"/>
    </row>
    <row r="48" spans="1:11" s="1" customFormat="1" x14ac:dyDescent="0.25">
      <c r="A48" s="10">
        <v>44</v>
      </c>
      <c r="B48" s="6" t="s">
        <v>14</v>
      </c>
      <c r="C48" s="74"/>
      <c r="D48" s="3">
        <f>E48+F48+G48+H48+I48+J48</f>
        <v>734</v>
      </c>
      <c r="E48" s="15">
        <v>111</v>
      </c>
      <c r="F48" s="4">
        <v>111</v>
      </c>
      <c r="G48" s="4">
        <v>122</v>
      </c>
      <c r="H48" s="4">
        <v>126</v>
      </c>
      <c r="I48" s="4">
        <v>132</v>
      </c>
      <c r="J48" s="4">
        <v>132</v>
      </c>
      <c r="K48" s="7"/>
    </row>
    <row r="49" spans="1:11" s="1" customFormat="1" x14ac:dyDescent="0.25">
      <c r="A49" s="10">
        <v>45</v>
      </c>
      <c r="B49" s="6" t="s">
        <v>9</v>
      </c>
      <c r="C49" s="74"/>
      <c r="D49" s="3">
        <f t="shared" si="0"/>
        <v>0</v>
      </c>
      <c r="E49" s="15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7"/>
    </row>
    <row r="50" spans="1:11" s="1" customFormat="1" ht="24.75" customHeight="1" x14ac:dyDescent="0.25">
      <c r="A50" s="10">
        <v>46</v>
      </c>
      <c r="B50" s="6" t="s">
        <v>6</v>
      </c>
      <c r="C50" s="74"/>
      <c r="D50" s="3">
        <f t="shared" si="0"/>
        <v>0</v>
      </c>
      <c r="E50" s="15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7"/>
    </row>
    <row r="51" spans="1:11" s="1" customFormat="1" ht="33" hidden="1" customHeight="1" x14ac:dyDescent="0.25">
      <c r="A51" s="10">
        <v>47</v>
      </c>
      <c r="B51" s="6" t="s">
        <v>15</v>
      </c>
      <c r="C51" s="74"/>
      <c r="D51" s="3">
        <f t="shared" si="0"/>
        <v>0</v>
      </c>
      <c r="E51" s="15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7"/>
    </row>
    <row r="52" spans="1:11" s="1" customFormat="1" ht="18.75" hidden="1" customHeight="1" x14ac:dyDescent="0.25">
      <c r="A52" s="10">
        <v>48</v>
      </c>
      <c r="B52" s="6" t="s">
        <v>13</v>
      </c>
      <c r="C52" s="75"/>
      <c r="D52" s="3">
        <f t="shared" si="0"/>
        <v>0</v>
      </c>
      <c r="E52" s="15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7"/>
    </row>
    <row r="53" spans="1:11" s="1" customFormat="1" ht="46.5" customHeight="1" x14ac:dyDescent="0.25">
      <c r="A53" s="10">
        <v>49</v>
      </c>
      <c r="B53" s="47" t="s">
        <v>20</v>
      </c>
      <c r="C53" s="73" t="s">
        <v>60</v>
      </c>
      <c r="D53" s="3">
        <f t="shared" si="0"/>
        <v>1623.8000000000002</v>
      </c>
      <c r="E53" s="14">
        <f t="shared" ref="E53" si="10">E56</f>
        <v>111</v>
      </c>
      <c r="F53" s="3">
        <f t="shared" ref="F53:G53" si="11">F56</f>
        <v>111</v>
      </c>
      <c r="G53" s="3">
        <f t="shared" si="11"/>
        <v>122</v>
      </c>
      <c r="H53" s="3">
        <v>122</v>
      </c>
      <c r="I53" s="3">
        <v>578.9</v>
      </c>
      <c r="J53" s="3">
        <v>578.9</v>
      </c>
      <c r="K53" s="8" t="s">
        <v>58</v>
      </c>
    </row>
    <row r="54" spans="1:11" s="1" customFormat="1" x14ac:dyDescent="0.25">
      <c r="A54" s="10">
        <v>50</v>
      </c>
      <c r="B54" s="6" t="s">
        <v>4</v>
      </c>
      <c r="C54" s="74"/>
      <c r="D54" s="3">
        <f t="shared" si="0"/>
        <v>0</v>
      </c>
      <c r="E54" s="15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7"/>
    </row>
    <row r="55" spans="1:11" s="1" customFormat="1" x14ac:dyDescent="0.25">
      <c r="A55" s="10">
        <v>51</v>
      </c>
      <c r="B55" s="6" t="s">
        <v>5</v>
      </c>
      <c r="C55" s="74"/>
      <c r="D55" s="3">
        <f t="shared" si="0"/>
        <v>0</v>
      </c>
      <c r="E55" s="15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7"/>
    </row>
    <row r="56" spans="1:11" s="1" customFormat="1" x14ac:dyDescent="0.25">
      <c r="A56" s="10">
        <v>52</v>
      </c>
      <c r="B56" s="6" t="s">
        <v>14</v>
      </c>
      <c r="C56" s="74"/>
      <c r="D56" s="3">
        <f t="shared" si="0"/>
        <v>1623.8000000000002</v>
      </c>
      <c r="E56" s="15">
        <v>111</v>
      </c>
      <c r="F56" s="4">
        <v>111</v>
      </c>
      <c r="G56" s="4">
        <v>122</v>
      </c>
      <c r="H56" s="4">
        <v>122</v>
      </c>
      <c r="I56" s="4">
        <v>578.9</v>
      </c>
      <c r="J56" s="4">
        <v>578.9</v>
      </c>
      <c r="K56" s="7"/>
    </row>
    <row r="57" spans="1:11" s="1" customFormat="1" x14ac:dyDescent="0.25">
      <c r="A57" s="10">
        <v>53</v>
      </c>
      <c r="B57" s="6" t="s">
        <v>9</v>
      </c>
      <c r="C57" s="74"/>
      <c r="D57" s="3">
        <f t="shared" si="0"/>
        <v>0</v>
      </c>
      <c r="E57" s="15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7"/>
    </row>
    <row r="58" spans="1:11" s="1" customFormat="1" ht="21.75" customHeight="1" x14ac:dyDescent="0.25">
      <c r="A58" s="10">
        <v>54</v>
      </c>
      <c r="B58" s="6" t="s">
        <v>6</v>
      </c>
      <c r="C58" s="74"/>
      <c r="D58" s="3">
        <f t="shared" si="0"/>
        <v>0</v>
      </c>
      <c r="E58" s="15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7"/>
    </row>
    <row r="59" spans="1:11" s="1" customFormat="1" ht="42.75" hidden="1" customHeight="1" x14ac:dyDescent="0.25">
      <c r="A59" s="10">
        <v>55</v>
      </c>
      <c r="B59" s="6" t="s">
        <v>15</v>
      </c>
      <c r="C59" s="74"/>
      <c r="D59" s="3">
        <f t="shared" si="0"/>
        <v>0</v>
      </c>
      <c r="E59" s="15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7"/>
    </row>
    <row r="60" spans="1:11" s="1" customFormat="1" ht="23.25" hidden="1" customHeight="1" x14ac:dyDescent="0.25">
      <c r="A60" s="10">
        <v>56</v>
      </c>
      <c r="B60" s="6" t="s">
        <v>13</v>
      </c>
      <c r="C60" s="75"/>
      <c r="D60" s="3">
        <f t="shared" si="0"/>
        <v>0</v>
      </c>
      <c r="E60" s="15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7"/>
    </row>
    <row r="61" spans="1:11" s="1" customFormat="1" ht="32.25" customHeight="1" x14ac:dyDescent="0.25">
      <c r="A61" s="10">
        <v>57</v>
      </c>
      <c r="B61" s="48" t="s">
        <v>21</v>
      </c>
      <c r="C61" s="20"/>
      <c r="D61" s="3">
        <f t="shared" si="0"/>
        <v>208</v>
      </c>
      <c r="E61" s="14">
        <f t="shared" ref="E61" si="12">E62+E63+E64+E65+E66+E67+E68</f>
        <v>0</v>
      </c>
      <c r="F61" s="3">
        <f t="shared" ref="F61:G61" si="13">F62+F63+F64+F65+F66+F67+F68</f>
        <v>40</v>
      </c>
      <c r="G61" s="3">
        <f t="shared" si="13"/>
        <v>40</v>
      </c>
      <c r="H61" s="3">
        <v>41.6</v>
      </c>
      <c r="I61" s="3">
        <v>43.2</v>
      </c>
      <c r="J61" s="3">
        <v>43.2</v>
      </c>
      <c r="K61" s="8" t="s">
        <v>28</v>
      </c>
    </row>
    <row r="62" spans="1:11" s="1" customFormat="1" ht="20.25" customHeight="1" x14ac:dyDescent="0.25">
      <c r="A62" s="10">
        <v>58</v>
      </c>
      <c r="B62" s="4" t="s">
        <v>4</v>
      </c>
      <c r="C62" s="20"/>
      <c r="D62" s="3">
        <f t="shared" si="0"/>
        <v>0</v>
      </c>
      <c r="E62" s="15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7"/>
    </row>
    <row r="63" spans="1:11" s="1" customFormat="1" ht="15" customHeight="1" x14ac:dyDescent="0.25">
      <c r="A63" s="10">
        <v>59</v>
      </c>
      <c r="B63" s="4" t="s">
        <v>5</v>
      </c>
      <c r="C63" s="20"/>
      <c r="D63" s="3">
        <f t="shared" si="0"/>
        <v>0</v>
      </c>
      <c r="E63" s="15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7"/>
    </row>
    <row r="64" spans="1:11" s="1" customFormat="1" ht="18" customHeight="1" x14ac:dyDescent="0.25">
      <c r="A64" s="10">
        <v>60</v>
      </c>
      <c r="B64" s="4" t="s">
        <v>14</v>
      </c>
      <c r="C64" s="20"/>
      <c r="D64" s="3">
        <f t="shared" si="0"/>
        <v>208</v>
      </c>
      <c r="E64" s="15">
        <v>0</v>
      </c>
      <c r="F64" s="4">
        <v>40</v>
      </c>
      <c r="G64" s="4">
        <v>40</v>
      </c>
      <c r="H64" s="4">
        <v>41.6</v>
      </c>
      <c r="I64" s="4">
        <v>43.2</v>
      </c>
      <c r="J64" s="4">
        <v>43.2</v>
      </c>
      <c r="K64" s="7"/>
    </row>
    <row r="65" spans="1:11" s="1" customFormat="1" ht="23.25" customHeight="1" x14ac:dyDescent="0.25">
      <c r="A65" s="10">
        <v>61</v>
      </c>
      <c r="B65" s="4" t="s">
        <v>9</v>
      </c>
      <c r="C65" s="20"/>
      <c r="D65" s="3">
        <f t="shared" si="0"/>
        <v>0</v>
      </c>
      <c r="E65" s="15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7"/>
    </row>
    <row r="66" spans="1:11" s="1" customFormat="1" ht="20.25" customHeight="1" x14ac:dyDescent="0.25">
      <c r="A66" s="10">
        <v>62</v>
      </c>
      <c r="B66" s="4" t="s">
        <v>6</v>
      </c>
      <c r="C66" s="20"/>
      <c r="D66" s="3">
        <f t="shared" si="0"/>
        <v>0</v>
      </c>
      <c r="E66" s="15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7"/>
    </row>
    <row r="67" spans="1:11" s="1" customFormat="1" ht="36" hidden="1" customHeight="1" x14ac:dyDescent="0.25">
      <c r="A67" s="10">
        <v>63</v>
      </c>
      <c r="B67" s="4" t="s">
        <v>15</v>
      </c>
      <c r="C67" s="20"/>
      <c r="D67" s="3">
        <f t="shared" si="0"/>
        <v>0</v>
      </c>
      <c r="E67" s="15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7"/>
    </row>
    <row r="68" spans="1:11" s="1" customFormat="1" ht="20.25" hidden="1" customHeight="1" x14ac:dyDescent="0.25">
      <c r="A68" s="10">
        <v>64</v>
      </c>
      <c r="B68" s="6" t="s">
        <v>13</v>
      </c>
      <c r="C68" s="20"/>
      <c r="D68" s="3">
        <f t="shared" si="0"/>
        <v>0</v>
      </c>
      <c r="E68" s="15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7"/>
    </row>
    <row r="69" spans="1:11" s="1" customFormat="1" ht="45" x14ac:dyDescent="0.25">
      <c r="A69" s="10">
        <v>65</v>
      </c>
      <c r="B69" s="49" t="s">
        <v>57</v>
      </c>
      <c r="C69" s="20"/>
      <c r="D69" s="3">
        <f t="shared" si="0"/>
        <v>0</v>
      </c>
      <c r="E69" s="14">
        <f t="shared" ref="E69" si="14">E70+E71+E72+E73+E74+E75+E76</f>
        <v>0</v>
      </c>
      <c r="F69" s="3">
        <f t="shared" ref="F69:J69" si="15">F70+F71+F72+F73+F74+F75+F76</f>
        <v>0</v>
      </c>
      <c r="G69" s="3">
        <f t="shared" si="15"/>
        <v>0</v>
      </c>
      <c r="H69" s="3">
        <f t="shared" si="15"/>
        <v>0</v>
      </c>
      <c r="I69" s="3">
        <f t="shared" si="15"/>
        <v>0</v>
      </c>
      <c r="J69" s="3">
        <f t="shared" si="15"/>
        <v>0</v>
      </c>
      <c r="K69" s="8" t="s">
        <v>29</v>
      </c>
    </row>
    <row r="70" spans="1:11" s="1" customFormat="1" x14ac:dyDescent="0.25">
      <c r="A70" s="10">
        <v>66</v>
      </c>
      <c r="B70" s="4" t="s">
        <v>4</v>
      </c>
      <c r="C70" s="20"/>
      <c r="D70" s="3">
        <f t="shared" ref="D70:D108" si="16">E70+F70+G70+H70+I70+J70</f>
        <v>0</v>
      </c>
      <c r="E70" s="15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7"/>
    </row>
    <row r="71" spans="1:11" s="1" customFormat="1" x14ac:dyDescent="0.25">
      <c r="A71" s="10">
        <v>67</v>
      </c>
      <c r="B71" s="4" t="s">
        <v>5</v>
      </c>
      <c r="C71" s="20"/>
      <c r="D71" s="3">
        <f t="shared" si="16"/>
        <v>0</v>
      </c>
      <c r="E71" s="15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7"/>
    </row>
    <row r="72" spans="1:11" s="1" customFormat="1" x14ac:dyDescent="0.25">
      <c r="A72" s="10">
        <v>68</v>
      </c>
      <c r="B72" s="4" t="s">
        <v>14</v>
      </c>
      <c r="C72" s="20"/>
      <c r="D72" s="3">
        <f t="shared" si="16"/>
        <v>0</v>
      </c>
      <c r="E72" s="15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7"/>
    </row>
    <row r="73" spans="1:11" s="1" customFormat="1" x14ac:dyDescent="0.25">
      <c r="A73" s="10">
        <v>69</v>
      </c>
      <c r="B73" s="4" t="s">
        <v>9</v>
      </c>
      <c r="C73" s="20"/>
      <c r="D73" s="3">
        <f t="shared" si="16"/>
        <v>0</v>
      </c>
      <c r="E73" s="15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7"/>
    </row>
    <row r="74" spans="1:11" s="1" customFormat="1" x14ac:dyDescent="0.25">
      <c r="A74" s="10">
        <v>70</v>
      </c>
      <c r="B74" s="4" t="s">
        <v>6</v>
      </c>
      <c r="C74" s="20"/>
      <c r="D74" s="3">
        <f t="shared" si="16"/>
        <v>0</v>
      </c>
      <c r="E74" s="15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7"/>
    </row>
    <row r="75" spans="1:11" s="1" customFormat="1" ht="38.25" hidden="1" customHeight="1" x14ac:dyDescent="0.25">
      <c r="A75" s="10">
        <v>71</v>
      </c>
      <c r="B75" s="4" t="s">
        <v>16</v>
      </c>
      <c r="C75" s="20"/>
      <c r="D75" s="3">
        <f t="shared" si="16"/>
        <v>0</v>
      </c>
      <c r="E75" s="15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7"/>
    </row>
    <row r="76" spans="1:11" s="1" customFormat="1" hidden="1" x14ac:dyDescent="0.25">
      <c r="A76" s="10">
        <v>72</v>
      </c>
      <c r="B76" s="6" t="s">
        <v>13</v>
      </c>
      <c r="C76" s="20"/>
      <c r="D76" s="3">
        <f t="shared" si="16"/>
        <v>0</v>
      </c>
      <c r="E76" s="15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7"/>
    </row>
    <row r="77" spans="1:11" s="1" customFormat="1" ht="60" x14ac:dyDescent="0.25">
      <c r="A77" s="10">
        <v>73</v>
      </c>
      <c r="B77" s="3" t="s">
        <v>55</v>
      </c>
      <c r="C77" s="20"/>
      <c r="D77" s="3">
        <f t="shared" si="16"/>
        <v>0</v>
      </c>
      <c r="E77" s="14">
        <f t="shared" ref="E77" si="17">E78+E79+E80+E81+E82+E83+E84</f>
        <v>0</v>
      </c>
      <c r="F77" s="3">
        <f t="shared" ref="F77:J77" si="18">F78+F79+F80+F81+F82+F83+F84</f>
        <v>0</v>
      </c>
      <c r="G77" s="3">
        <f t="shared" si="18"/>
        <v>0</v>
      </c>
      <c r="H77" s="3">
        <f t="shared" si="18"/>
        <v>0</v>
      </c>
      <c r="I77" s="3">
        <f t="shared" si="18"/>
        <v>0</v>
      </c>
      <c r="J77" s="3">
        <f t="shared" si="18"/>
        <v>0</v>
      </c>
      <c r="K77" s="8" t="s">
        <v>30</v>
      </c>
    </row>
    <row r="78" spans="1:11" s="1" customFormat="1" x14ac:dyDescent="0.25">
      <c r="A78" s="10">
        <v>74</v>
      </c>
      <c r="B78" s="4" t="s">
        <v>4</v>
      </c>
      <c r="C78" s="20"/>
      <c r="D78" s="3">
        <f t="shared" si="16"/>
        <v>0</v>
      </c>
      <c r="E78" s="15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7"/>
    </row>
    <row r="79" spans="1:11" s="1" customFormat="1" x14ac:dyDescent="0.25">
      <c r="A79" s="10">
        <v>75</v>
      </c>
      <c r="B79" s="4" t="s">
        <v>5</v>
      </c>
      <c r="C79" s="20"/>
      <c r="D79" s="3">
        <f t="shared" si="16"/>
        <v>0</v>
      </c>
      <c r="E79" s="15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7"/>
    </row>
    <row r="80" spans="1:11" s="1" customFormat="1" x14ac:dyDescent="0.25">
      <c r="A80" s="10">
        <v>76</v>
      </c>
      <c r="B80" s="4" t="s">
        <v>14</v>
      </c>
      <c r="C80" s="20"/>
      <c r="D80" s="3">
        <f t="shared" si="16"/>
        <v>0</v>
      </c>
      <c r="E80" s="15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7"/>
    </row>
    <row r="81" spans="1:11" s="1" customFormat="1" x14ac:dyDescent="0.25">
      <c r="A81" s="10">
        <v>77</v>
      </c>
      <c r="B81" s="4" t="s">
        <v>9</v>
      </c>
      <c r="C81" s="20"/>
      <c r="D81" s="3">
        <f t="shared" si="16"/>
        <v>0</v>
      </c>
      <c r="E81" s="15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7"/>
    </row>
    <row r="82" spans="1:11" s="1" customFormat="1" x14ac:dyDescent="0.25">
      <c r="A82" s="10">
        <v>78</v>
      </c>
      <c r="B82" s="4" t="s">
        <v>6</v>
      </c>
      <c r="C82" s="20"/>
      <c r="D82" s="3">
        <f t="shared" si="16"/>
        <v>0</v>
      </c>
      <c r="E82" s="15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7"/>
    </row>
    <row r="83" spans="1:11" s="1" customFormat="1" ht="36" hidden="1" customHeight="1" x14ac:dyDescent="0.25">
      <c r="A83" s="10">
        <v>79</v>
      </c>
      <c r="B83" s="4" t="s">
        <v>15</v>
      </c>
      <c r="C83" s="20"/>
      <c r="D83" s="3">
        <f t="shared" si="16"/>
        <v>0</v>
      </c>
      <c r="E83" s="15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7"/>
    </row>
    <row r="84" spans="1:11" s="1" customFormat="1" hidden="1" x14ac:dyDescent="0.25">
      <c r="A84" s="10">
        <v>80</v>
      </c>
      <c r="B84" s="6" t="s">
        <v>13</v>
      </c>
      <c r="C84" s="20"/>
      <c r="D84" s="3">
        <f t="shared" si="16"/>
        <v>0</v>
      </c>
      <c r="E84" s="15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7"/>
    </row>
    <row r="85" spans="1:11" s="1" customFormat="1" ht="60" customHeight="1" x14ac:dyDescent="0.25">
      <c r="A85" s="10">
        <v>81</v>
      </c>
      <c r="B85" s="47" t="s">
        <v>23</v>
      </c>
      <c r="C85" s="73" t="s">
        <v>62</v>
      </c>
      <c r="D85" s="3">
        <f t="shared" si="16"/>
        <v>142937.38999999998</v>
      </c>
      <c r="E85" s="14">
        <f t="shared" ref="E85" si="19">E86+E87+E88+E89+E90+E91+E92</f>
        <v>23559</v>
      </c>
      <c r="F85" s="3">
        <f t="shared" ref="F85" si="20">F86+F87+F88+F89+F90+F91+F92</f>
        <v>25910.5</v>
      </c>
      <c r="G85" s="3">
        <v>22582.400000000001</v>
      </c>
      <c r="H85" s="3">
        <v>22835.09</v>
      </c>
      <c r="I85" s="3">
        <v>23554.1</v>
      </c>
      <c r="J85" s="3">
        <v>24496.3</v>
      </c>
      <c r="K85" s="8" t="s">
        <v>31</v>
      </c>
    </row>
    <row r="86" spans="1:11" s="1" customFormat="1" x14ac:dyDescent="0.25">
      <c r="A86" s="10">
        <v>82</v>
      </c>
      <c r="B86" s="6" t="s">
        <v>4</v>
      </c>
      <c r="C86" s="74"/>
      <c r="D86" s="3">
        <f t="shared" si="16"/>
        <v>0</v>
      </c>
      <c r="E86" s="15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7"/>
    </row>
    <row r="87" spans="1:11" s="1" customFormat="1" x14ac:dyDescent="0.25">
      <c r="A87" s="10">
        <v>83</v>
      </c>
      <c r="B87" s="6" t="s">
        <v>5</v>
      </c>
      <c r="C87" s="74"/>
      <c r="D87" s="3">
        <f t="shared" si="16"/>
        <v>142750.49999999997</v>
      </c>
      <c r="E87" s="15">
        <v>23559</v>
      </c>
      <c r="F87" s="4">
        <v>25910.5</v>
      </c>
      <c r="G87" s="4">
        <v>22582.400000000001</v>
      </c>
      <c r="H87" s="4">
        <v>22648.2</v>
      </c>
      <c r="I87" s="4">
        <v>23554.1</v>
      </c>
      <c r="J87" s="4">
        <v>24496.3</v>
      </c>
      <c r="K87" s="7"/>
    </row>
    <row r="88" spans="1:11" s="1" customFormat="1" x14ac:dyDescent="0.25">
      <c r="A88" s="10">
        <v>84</v>
      </c>
      <c r="B88" s="6" t="s">
        <v>14</v>
      </c>
      <c r="C88" s="74"/>
      <c r="D88" s="3">
        <f t="shared" si="16"/>
        <v>186.89</v>
      </c>
      <c r="E88" s="15">
        <v>0</v>
      </c>
      <c r="F88" s="4">
        <v>0</v>
      </c>
      <c r="G88" s="4">
        <v>0</v>
      </c>
      <c r="H88" s="4">
        <v>186.89</v>
      </c>
      <c r="I88" s="4">
        <v>0</v>
      </c>
      <c r="J88" s="4">
        <v>0</v>
      </c>
      <c r="K88" s="7"/>
    </row>
    <row r="89" spans="1:11" s="1" customFormat="1" x14ac:dyDescent="0.25">
      <c r="A89" s="10">
        <v>85</v>
      </c>
      <c r="B89" s="6" t="s">
        <v>9</v>
      </c>
      <c r="C89" s="74"/>
      <c r="D89" s="3">
        <f t="shared" si="16"/>
        <v>0</v>
      </c>
      <c r="E89" s="15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7"/>
    </row>
    <row r="90" spans="1:11" s="1" customFormat="1" ht="14.25" customHeight="1" x14ac:dyDescent="0.25">
      <c r="A90" s="10">
        <v>86</v>
      </c>
      <c r="B90" s="6" t="s">
        <v>6</v>
      </c>
      <c r="C90" s="74"/>
      <c r="D90" s="3">
        <f t="shared" si="16"/>
        <v>0</v>
      </c>
      <c r="E90" s="15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7"/>
    </row>
    <row r="91" spans="1:11" s="1" customFormat="1" ht="37.5" hidden="1" customHeight="1" x14ac:dyDescent="0.25">
      <c r="A91" s="10">
        <v>87</v>
      </c>
      <c r="B91" s="6" t="s">
        <v>15</v>
      </c>
      <c r="C91" s="74"/>
      <c r="D91" s="3">
        <f t="shared" si="16"/>
        <v>0</v>
      </c>
      <c r="E91" s="15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7"/>
    </row>
    <row r="92" spans="1:11" s="1" customFormat="1" ht="15" hidden="1" customHeight="1" x14ac:dyDescent="0.25">
      <c r="A92" s="10">
        <v>88</v>
      </c>
      <c r="B92" s="6" t="s">
        <v>13</v>
      </c>
      <c r="C92" s="75"/>
      <c r="D92" s="3">
        <f t="shared" si="16"/>
        <v>0</v>
      </c>
      <c r="E92" s="15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7"/>
    </row>
    <row r="93" spans="1:11" s="1" customFormat="1" ht="60" customHeight="1" x14ac:dyDescent="0.25">
      <c r="A93" s="10">
        <v>89</v>
      </c>
      <c r="B93" s="47" t="s">
        <v>24</v>
      </c>
      <c r="C93" s="73" t="s">
        <v>62</v>
      </c>
      <c r="D93" s="3">
        <f t="shared" si="16"/>
        <v>1538078.1400000001</v>
      </c>
      <c r="E93" s="14">
        <f t="shared" ref="E93" si="21">E94+E95+E96+E97+E98+E99+E100</f>
        <v>232541.23</v>
      </c>
      <c r="F93" s="3">
        <f t="shared" ref="F93" si="22">F94+F95+F96+F97+F98+F99+F100</f>
        <v>235503.17</v>
      </c>
      <c r="G93" s="3">
        <v>259156.16</v>
      </c>
      <c r="H93" s="3">
        <v>259763.28</v>
      </c>
      <c r="I93" s="3">
        <v>270155.40000000002</v>
      </c>
      <c r="J93" s="3">
        <v>280958.90000000002</v>
      </c>
      <c r="K93" s="8" t="s">
        <v>32</v>
      </c>
    </row>
    <row r="94" spans="1:11" s="1" customFormat="1" x14ac:dyDescent="0.25">
      <c r="A94" s="10">
        <v>90</v>
      </c>
      <c r="B94" s="6" t="s">
        <v>4</v>
      </c>
      <c r="C94" s="74"/>
      <c r="D94" s="3">
        <f t="shared" si="16"/>
        <v>0</v>
      </c>
      <c r="E94" s="15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7"/>
    </row>
    <row r="95" spans="1:11" s="1" customFormat="1" x14ac:dyDescent="0.25">
      <c r="A95" s="10">
        <v>91</v>
      </c>
      <c r="B95" s="6" t="s">
        <v>5</v>
      </c>
      <c r="C95" s="74"/>
      <c r="D95" s="3">
        <f t="shared" si="16"/>
        <v>1537633.56</v>
      </c>
      <c r="E95" s="15">
        <v>232459.5</v>
      </c>
      <c r="F95" s="4">
        <v>235404</v>
      </c>
      <c r="G95" s="4">
        <v>259091.16</v>
      </c>
      <c r="H95" s="4">
        <v>259699.8</v>
      </c>
      <c r="I95" s="4">
        <v>270087.8</v>
      </c>
      <c r="J95" s="4">
        <v>280891.3</v>
      </c>
      <c r="K95" s="7"/>
    </row>
    <row r="96" spans="1:11" s="1" customFormat="1" x14ac:dyDescent="0.25">
      <c r="A96" s="10">
        <v>92</v>
      </c>
      <c r="B96" s="6" t="s">
        <v>14</v>
      </c>
      <c r="C96" s="74"/>
      <c r="D96" s="3">
        <f t="shared" si="16"/>
        <v>444.58000000000004</v>
      </c>
      <c r="E96" s="15">
        <v>81.73</v>
      </c>
      <c r="F96" s="4">
        <v>99.17</v>
      </c>
      <c r="G96" s="4">
        <v>65</v>
      </c>
      <c r="H96" s="4">
        <v>63.48</v>
      </c>
      <c r="I96" s="4">
        <v>67.599999999999994</v>
      </c>
      <c r="J96" s="4">
        <v>67.599999999999994</v>
      </c>
      <c r="K96" s="7"/>
    </row>
    <row r="97" spans="1:11" s="1" customFormat="1" x14ac:dyDescent="0.25">
      <c r="A97" s="10">
        <v>93</v>
      </c>
      <c r="B97" s="6" t="s">
        <v>9</v>
      </c>
      <c r="C97" s="74"/>
      <c r="D97" s="3">
        <f t="shared" si="16"/>
        <v>0</v>
      </c>
      <c r="E97" s="15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7"/>
    </row>
    <row r="98" spans="1:11" s="1" customFormat="1" ht="15.75" customHeight="1" x14ac:dyDescent="0.25">
      <c r="A98" s="10">
        <v>94</v>
      </c>
      <c r="B98" s="6" t="s">
        <v>6</v>
      </c>
      <c r="C98" s="74"/>
      <c r="D98" s="3">
        <f t="shared" si="16"/>
        <v>0</v>
      </c>
      <c r="E98" s="15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7"/>
    </row>
    <row r="99" spans="1:11" s="1" customFormat="1" ht="35.25" hidden="1" customHeight="1" x14ac:dyDescent="0.25">
      <c r="A99" s="10">
        <v>95</v>
      </c>
      <c r="B99" s="6" t="s">
        <v>15</v>
      </c>
      <c r="C99" s="74"/>
      <c r="D99" s="3">
        <f t="shared" si="16"/>
        <v>0</v>
      </c>
      <c r="E99" s="15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7"/>
    </row>
    <row r="100" spans="1:11" s="1" customFormat="1" ht="15" hidden="1" customHeight="1" x14ac:dyDescent="0.25">
      <c r="A100" s="10">
        <v>96</v>
      </c>
      <c r="B100" s="6" t="s">
        <v>13</v>
      </c>
      <c r="C100" s="75"/>
      <c r="D100" s="3">
        <f t="shared" si="16"/>
        <v>0</v>
      </c>
      <c r="E100" s="15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7"/>
    </row>
    <row r="101" spans="1:11" s="1" customFormat="1" ht="60.75" customHeight="1" x14ac:dyDescent="0.25">
      <c r="A101" s="10">
        <v>97</v>
      </c>
      <c r="B101" s="47" t="s">
        <v>54</v>
      </c>
      <c r="C101" s="73" t="s">
        <v>62</v>
      </c>
      <c r="D101" s="3">
        <f t="shared" si="16"/>
        <v>503707</v>
      </c>
      <c r="E101" s="14">
        <f>E102+E103+E104+E105+E106+E107+E108</f>
        <v>80205.7</v>
      </c>
      <c r="F101" s="3">
        <f>F102+F103+F104+F105+F106+F107+F108</f>
        <v>78699.3</v>
      </c>
      <c r="G101" s="3">
        <v>96126.1</v>
      </c>
      <c r="H101" s="3">
        <v>83772.3</v>
      </c>
      <c r="I101" s="3">
        <v>82451.8</v>
      </c>
      <c r="J101" s="3">
        <v>82451.8</v>
      </c>
      <c r="K101" s="8" t="s">
        <v>33</v>
      </c>
    </row>
    <row r="102" spans="1:11" s="1" customFormat="1" x14ac:dyDescent="0.25">
      <c r="A102" s="10">
        <v>98</v>
      </c>
      <c r="B102" s="6" t="s">
        <v>4</v>
      </c>
      <c r="C102" s="74"/>
      <c r="D102" s="3">
        <f t="shared" si="16"/>
        <v>503707</v>
      </c>
      <c r="E102" s="15">
        <v>80205.7</v>
      </c>
      <c r="F102" s="4">
        <v>78699.3</v>
      </c>
      <c r="G102" s="4">
        <v>96126.1</v>
      </c>
      <c r="H102" s="4">
        <v>83772.3</v>
      </c>
      <c r="I102" s="4">
        <v>82451.8</v>
      </c>
      <c r="J102" s="4">
        <v>82451.8</v>
      </c>
      <c r="K102" s="7"/>
    </row>
    <row r="103" spans="1:11" s="1" customFormat="1" x14ac:dyDescent="0.25">
      <c r="A103" s="10">
        <v>99</v>
      </c>
      <c r="B103" s="6" t="s">
        <v>5</v>
      </c>
      <c r="C103" s="74"/>
      <c r="D103" s="3">
        <f t="shared" si="16"/>
        <v>0</v>
      </c>
      <c r="E103" s="15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7"/>
    </row>
    <row r="104" spans="1:11" s="1" customFormat="1" x14ac:dyDescent="0.25">
      <c r="A104" s="10">
        <v>100</v>
      </c>
      <c r="B104" s="6" t="s">
        <v>14</v>
      </c>
      <c r="C104" s="74"/>
      <c r="D104" s="3">
        <f t="shared" si="16"/>
        <v>0</v>
      </c>
      <c r="E104" s="15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7"/>
    </row>
    <row r="105" spans="1:11" s="1" customFormat="1" x14ac:dyDescent="0.25">
      <c r="A105" s="10">
        <v>101</v>
      </c>
      <c r="B105" s="6" t="s">
        <v>9</v>
      </c>
      <c r="C105" s="74"/>
      <c r="D105" s="3">
        <f t="shared" si="16"/>
        <v>0</v>
      </c>
      <c r="E105" s="15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7"/>
    </row>
    <row r="106" spans="1:11" s="1" customFormat="1" x14ac:dyDescent="0.25">
      <c r="A106" s="10">
        <v>102</v>
      </c>
      <c r="B106" s="6" t="s">
        <v>6</v>
      </c>
      <c r="C106" s="74"/>
      <c r="D106" s="3">
        <f t="shared" si="16"/>
        <v>0</v>
      </c>
      <c r="E106" s="15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7"/>
    </row>
    <row r="107" spans="1:11" s="1" customFormat="1" ht="34.5" hidden="1" customHeight="1" x14ac:dyDescent="0.25">
      <c r="A107" s="10">
        <v>103</v>
      </c>
      <c r="B107" s="6" t="s">
        <v>15</v>
      </c>
      <c r="C107" s="74"/>
      <c r="D107" s="3">
        <f t="shared" si="16"/>
        <v>0</v>
      </c>
      <c r="E107" s="15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7"/>
    </row>
    <row r="108" spans="1:11" s="1" customFormat="1" ht="23.25" hidden="1" customHeight="1" x14ac:dyDescent="0.25">
      <c r="A108" s="10">
        <v>104</v>
      </c>
      <c r="B108" s="6" t="s">
        <v>13</v>
      </c>
      <c r="C108" s="75"/>
      <c r="D108" s="3">
        <f t="shared" si="16"/>
        <v>0</v>
      </c>
      <c r="E108" s="15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7"/>
    </row>
    <row r="109" spans="1:11" s="1" customFormat="1" ht="108" customHeight="1" x14ac:dyDescent="0.25">
      <c r="A109" s="10">
        <v>103</v>
      </c>
      <c r="B109" s="47" t="s">
        <v>56</v>
      </c>
      <c r="C109" s="50"/>
      <c r="D109" s="3">
        <f t="shared" ref="D109:D114" si="23">E109+F109+G109+H109+I109+J109</f>
        <v>3125.8999999999996</v>
      </c>
      <c r="E109" s="14">
        <v>225.6</v>
      </c>
      <c r="F109" s="3">
        <v>201.6</v>
      </c>
      <c r="G109" s="3">
        <v>419.7</v>
      </c>
      <c r="H109" s="3">
        <v>667.9</v>
      </c>
      <c r="I109" s="3">
        <v>760.4</v>
      </c>
      <c r="J109" s="3">
        <v>850.7</v>
      </c>
      <c r="K109" s="8" t="s">
        <v>34</v>
      </c>
    </row>
    <row r="110" spans="1:11" s="1" customFormat="1" ht="16.5" customHeight="1" x14ac:dyDescent="0.25">
      <c r="A110" s="10">
        <v>104</v>
      </c>
      <c r="B110" s="6" t="s">
        <v>4</v>
      </c>
      <c r="C110" s="50"/>
      <c r="D110" s="3">
        <f t="shared" si="23"/>
        <v>0</v>
      </c>
      <c r="E110" s="15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7"/>
    </row>
    <row r="111" spans="1:11" s="1" customFormat="1" ht="17.25" customHeight="1" x14ac:dyDescent="0.25">
      <c r="A111" s="10">
        <v>105</v>
      </c>
      <c r="B111" s="6" t="s">
        <v>5</v>
      </c>
      <c r="C111" s="50"/>
      <c r="D111" s="3">
        <f t="shared" si="23"/>
        <v>3125.8999999999996</v>
      </c>
      <c r="E111" s="15">
        <v>225.6</v>
      </c>
      <c r="F111" s="4">
        <v>201.6</v>
      </c>
      <c r="G111" s="4">
        <v>419.7</v>
      </c>
      <c r="H111" s="4">
        <v>667.9</v>
      </c>
      <c r="I111" s="4">
        <v>760.4</v>
      </c>
      <c r="J111" s="4">
        <v>850.7</v>
      </c>
      <c r="K111" s="7"/>
    </row>
    <row r="112" spans="1:11" s="1" customFormat="1" ht="14.25" customHeight="1" x14ac:dyDescent="0.25">
      <c r="A112" s="10">
        <v>106</v>
      </c>
      <c r="B112" s="6" t="s">
        <v>14</v>
      </c>
      <c r="C112" s="50"/>
      <c r="D112" s="3">
        <f t="shared" si="23"/>
        <v>0</v>
      </c>
      <c r="E112" s="15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7"/>
    </row>
    <row r="113" spans="1:11" s="1" customFormat="1" ht="16.5" customHeight="1" x14ac:dyDescent="0.25">
      <c r="A113" s="10">
        <v>107</v>
      </c>
      <c r="B113" s="6" t="s">
        <v>9</v>
      </c>
      <c r="C113" s="50"/>
      <c r="D113" s="3">
        <f t="shared" si="23"/>
        <v>0</v>
      </c>
      <c r="E113" s="15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7"/>
    </row>
    <row r="114" spans="1:11" s="1" customFormat="1" ht="15" customHeight="1" x14ac:dyDescent="0.25">
      <c r="A114" s="10">
        <v>108</v>
      </c>
      <c r="B114" s="6" t="s">
        <v>6</v>
      </c>
      <c r="C114" s="51"/>
      <c r="D114" s="3">
        <f t="shared" si="23"/>
        <v>0</v>
      </c>
      <c r="E114" s="15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7"/>
    </row>
    <row r="115" spans="1:11" s="1" customFormat="1" ht="58.5" customHeight="1" x14ac:dyDescent="0.25">
      <c r="A115" s="10">
        <v>109</v>
      </c>
      <c r="B115" s="69" t="s">
        <v>66</v>
      </c>
      <c r="C115" s="66" t="s">
        <v>60</v>
      </c>
      <c r="D115" s="3">
        <v>546</v>
      </c>
      <c r="E115" s="14">
        <v>0</v>
      </c>
      <c r="F115" s="3">
        <v>0</v>
      </c>
      <c r="G115" s="3">
        <v>0</v>
      </c>
      <c r="H115" s="3">
        <v>182</v>
      </c>
      <c r="I115" s="3">
        <v>182</v>
      </c>
      <c r="J115" s="3">
        <v>182</v>
      </c>
      <c r="K115" s="8" t="s">
        <v>69</v>
      </c>
    </row>
    <row r="116" spans="1:11" s="1" customFormat="1" ht="15" customHeight="1" x14ac:dyDescent="0.25">
      <c r="A116" s="10">
        <v>110</v>
      </c>
      <c r="B116" s="70" t="s">
        <v>4</v>
      </c>
      <c r="C116" s="66"/>
      <c r="D116" s="3">
        <f t="shared" ref="D116:D120" si="24">E116+F116+G116+H116+I116+J116</f>
        <v>0</v>
      </c>
      <c r="E116" s="15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7"/>
    </row>
    <row r="117" spans="1:11" s="1" customFormat="1" ht="15" customHeight="1" x14ac:dyDescent="0.25">
      <c r="A117" s="10">
        <v>111</v>
      </c>
      <c r="B117" s="70" t="s">
        <v>5</v>
      </c>
      <c r="C117" s="66"/>
      <c r="D117" s="3">
        <v>0</v>
      </c>
      <c r="E117" s="15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7"/>
    </row>
    <row r="118" spans="1:11" s="1" customFormat="1" ht="15" customHeight="1" x14ac:dyDescent="0.25">
      <c r="A118" s="10">
        <v>112</v>
      </c>
      <c r="B118" s="70" t="s">
        <v>14</v>
      </c>
      <c r="C118" s="66"/>
      <c r="D118" s="3">
        <v>546</v>
      </c>
      <c r="E118" s="15">
        <v>0</v>
      </c>
      <c r="F118" s="4">
        <v>0</v>
      </c>
      <c r="G118" s="4">
        <v>0</v>
      </c>
      <c r="H118" s="4">
        <v>182</v>
      </c>
      <c r="I118" s="4">
        <v>182</v>
      </c>
      <c r="J118" s="4">
        <v>182</v>
      </c>
      <c r="K118" s="7"/>
    </row>
    <row r="119" spans="1:11" s="1" customFormat="1" ht="15" customHeight="1" x14ac:dyDescent="0.25">
      <c r="A119" s="10">
        <v>113</v>
      </c>
      <c r="B119" s="70" t="s">
        <v>9</v>
      </c>
      <c r="C119" s="66"/>
      <c r="D119" s="3">
        <f t="shared" si="24"/>
        <v>0</v>
      </c>
      <c r="E119" s="15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7"/>
    </row>
    <row r="120" spans="1:11" s="1" customFormat="1" ht="15" customHeight="1" x14ac:dyDescent="0.25">
      <c r="A120" s="10">
        <v>114</v>
      </c>
      <c r="B120" s="70" t="s">
        <v>6</v>
      </c>
      <c r="C120" s="67"/>
      <c r="D120" s="3">
        <f t="shared" si="24"/>
        <v>0</v>
      </c>
      <c r="E120" s="15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7"/>
    </row>
    <row r="121" spans="1:11" s="1" customFormat="1" ht="15" customHeight="1" x14ac:dyDescent="0.25">
      <c r="A121" s="38"/>
      <c r="B121" s="39"/>
      <c r="C121" s="40"/>
      <c r="D121" s="41"/>
      <c r="E121" s="42"/>
      <c r="F121" s="43"/>
      <c r="G121" s="43"/>
      <c r="H121" s="43"/>
      <c r="I121" s="43"/>
      <c r="J121" s="43"/>
      <c r="K121" s="68"/>
    </row>
    <row r="122" spans="1:11" s="1" customFormat="1" ht="15" customHeight="1" x14ac:dyDescent="0.25">
      <c r="A122" s="38"/>
      <c r="B122" s="39"/>
      <c r="C122" s="40"/>
      <c r="D122" s="41"/>
      <c r="E122" s="42"/>
      <c r="F122" s="43"/>
      <c r="G122" s="43"/>
      <c r="H122" s="43"/>
      <c r="I122" s="43"/>
      <c r="J122" s="43"/>
      <c r="K122" s="68"/>
    </row>
    <row r="123" spans="1:11" s="1" customFormat="1" ht="16.5" customHeight="1" x14ac:dyDescent="0.25">
      <c r="A123" s="38" t="s">
        <v>63</v>
      </c>
      <c r="B123" s="52" t="s">
        <v>63</v>
      </c>
      <c r="C123" s="40" t="s">
        <v>63</v>
      </c>
      <c r="D123" s="41" t="s">
        <v>63</v>
      </c>
      <c r="E123" s="53" t="s">
        <v>63</v>
      </c>
      <c r="F123" s="41" t="s">
        <v>63</v>
      </c>
      <c r="G123" s="41" t="s">
        <v>63</v>
      </c>
      <c r="H123" s="41" t="s">
        <v>63</v>
      </c>
      <c r="I123" s="41" t="s">
        <v>63</v>
      </c>
      <c r="J123" s="41" t="s">
        <v>63</v>
      </c>
      <c r="K123" s="54" t="s">
        <v>63</v>
      </c>
    </row>
    <row r="124" spans="1:11" ht="15.75" customHeight="1" x14ac:dyDescent="0.25">
      <c r="A124" s="38"/>
      <c r="B124" s="39"/>
      <c r="C124" s="40"/>
      <c r="D124" s="41"/>
      <c r="E124" s="42"/>
      <c r="F124" s="43"/>
      <c r="G124" s="43"/>
      <c r="H124" s="43"/>
      <c r="I124" s="43"/>
      <c r="J124" s="43"/>
      <c r="K124" s="44"/>
    </row>
    <row r="125" spans="1:11" ht="15.75" x14ac:dyDescent="0.25">
      <c r="A125" s="21"/>
      <c r="B125" s="22"/>
      <c r="C125" s="22"/>
      <c r="D125" s="89" t="s">
        <v>35</v>
      </c>
      <c r="E125" s="89"/>
      <c r="F125" s="18"/>
      <c r="G125" s="12"/>
      <c r="H125" s="5"/>
      <c r="I125" s="5"/>
      <c r="J125" s="5"/>
      <c r="K125" s="5"/>
    </row>
    <row r="126" spans="1:11" ht="15.75" customHeight="1" x14ac:dyDescent="0.25">
      <c r="A126" s="23"/>
      <c r="B126" s="81" t="s">
        <v>36</v>
      </c>
      <c r="C126" s="81"/>
      <c r="D126" s="81"/>
      <c r="E126" s="81"/>
      <c r="F126" s="18"/>
      <c r="G126" s="12"/>
      <c r="H126" s="5"/>
      <c r="I126" s="5"/>
      <c r="J126" s="5"/>
      <c r="K126" s="5"/>
    </row>
    <row r="127" spans="1:11" ht="15.75" customHeight="1" x14ac:dyDescent="0.25">
      <c r="A127" s="82" t="s">
        <v>37</v>
      </c>
      <c r="B127" s="84" t="s">
        <v>38</v>
      </c>
      <c r="C127" s="86" t="s">
        <v>39</v>
      </c>
      <c r="D127" s="87"/>
      <c r="E127" s="88"/>
      <c r="F127" s="18"/>
      <c r="G127" s="12"/>
      <c r="H127" s="5"/>
      <c r="I127" s="5"/>
      <c r="J127" s="5"/>
      <c r="K127" s="5"/>
    </row>
    <row r="128" spans="1:11" ht="30" x14ac:dyDescent="0.25">
      <c r="A128" s="83"/>
      <c r="B128" s="85"/>
      <c r="C128" s="24" t="s">
        <v>40</v>
      </c>
      <c r="D128" s="24" t="s">
        <v>41</v>
      </c>
      <c r="E128" s="25" t="s">
        <v>42</v>
      </c>
      <c r="F128" s="18"/>
      <c r="G128" s="12"/>
      <c r="H128" s="5"/>
      <c r="I128" s="5"/>
      <c r="J128" s="5"/>
      <c r="K128" s="5"/>
    </row>
    <row r="129" spans="1:11" ht="15.75" x14ac:dyDescent="0.25">
      <c r="A129" s="26" t="s">
        <v>43</v>
      </c>
      <c r="B129" s="27" t="s">
        <v>44</v>
      </c>
      <c r="C129" s="26" t="s">
        <v>45</v>
      </c>
      <c r="D129" s="26" t="s">
        <v>46</v>
      </c>
      <c r="E129" s="26" t="s">
        <v>47</v>
      </c>
      <c r="F129" s="18"/>
      <c r="G129" s="12"/>
      <c r="H129" s="5"/>
      <c r="I129" s="5"/>
      <c r="J129" s="5"/>
      <c r="K129" s="5"/>
    </row>
    <row r="130" spans="1:11" ht="15.75" x14ac:dyDescent="0.25">
      <c r="A130" s="10">
        <v>1</v>
      </c>
      <c r="B130" s="28" t="s">
        <v>3</v>
      </c>
      <c r="C130" s="35">
        <v>369530.37</v>
      </c>
      <c r="D130" s="35">
        <v>184477.25</v>
      </c>
      <c r="E130" s="35">
        <v>277137.40999999997</v>
      </c>
      <c r="F130" s="18"/>
      <c r="G130" s="12"/>
      <c r="H130" s="5"/>
      <c r="I130" s="5"/>
      <c r="J130" s="5"/>
      <c r="K130" s="5"/>
    </row>
    <row r="131" spans="1:11" ht="15.75" x14ac:dyDescent="0.25">
      <c r="A131" s="10">
        <v>2</v>
      </c>
      <c r="B131" s="28" t="s">
        <v>4</v>
      </c>
      <c r="C131" s="37">
        <v>83772.3</v>
      </c>
      <c r="D131" s="37">
        <v>41886.15</v>
      </c>
      <c r="E131" s="55">
        <v>62829.22</v>
      </c>
      <c r="F131" s="18"/>
      <c r="G131" s="12"/>
      <c r="H131" s="5"/>
      <c r="I131" s="5"/>
      <c r="J131" s="5"/>
      <c r="K131" s="5"/>
    </row>
    <row r="132" spans="1:11" ht="15.75" x14ac:dyDescent="0.25">
      <c r="A132" s="10">
        <v>3</v>
      </c>
      <c r="B132" s="28" t="s">
        <v>5</v>
      </c>
      <c r="C132" s="37">
        <v>283015.90000000002</v>
      </c>
      <c r="D132" s="37">
        <v>141507.95000000001</v>
      </c>
      <c r="E132" s="37">
        <v>212261.92</v>
      </c>
      <c r="F132" s="18"/>
      <c r="G132" s="12"/>
      <c r="H132" s="5"/>
      <c r="I132" s="5"/>
      <c r="J132" s="5"/>
      <c r="K132" s="5"/>
    </row>
    <row r="133" spans="1:11" ht="15.75" x14ac:dyDescent="0.25">
      <c r="A133" s="10">
        <v>4</v>
      </c>
      <c r="B133" s="28" t="s">
        <v>48</v>
      </c>
      <c r="C133" s="37">
        <v>2742.17</v>
      </c>
      <c r="D133" s="37">
        <v>1083.1500000000001</v>
      </c>
      <c r="E133" s="37">
        <v>2046.27</v>
      </c>
      <c r="F133" s="18"/>
      <c r="G133" s="12"/>
      <c r="H133" s="5"/>
      <c r="I133" s="5"/>
      <c r="J133" s="5"/>
      <c r="K133" s="5"/>
    </row>
    <row r="134" spans="1:11" ht="14.25" customHeight="1" x14ac:dyDescent="0.25">
      <c r="A134" s="10">
        <v>5</v>
      </c>
      <c r="B134" s="29" t="s">
        <v>49</v>
      </c>
      <c r="C134" s="37">
        <v>0</v>
      </c>
      <c r="D134" s="37">
        <v>0</v>
      </c>
      <c r="E134" s="56">
        <v>0</v>
      </c>
      <c r="F134" s="18"/>
      <c r="G134" s="12"/>
      <c r="H134" s="5"/>
      <c r="I134" s="5"/>
      <c r="J134" s="5"/>
      <c r="K134" s="5"/>
    </row>
    <row r="135" spans="1:11" ht="14.25" customHeight="1" x14ac:dyDescent="0.25">
      <c r="A135" s="10">
        <v>6</v>
      </c>
      <c r="B135" s="29" t="s">
        <v>6</v>
      </c>
      <c r="C135" s="37">
        <v>0</v>
      </c>
      <c r="D135" s="37">
        <v>0</v>
      </c>
      <c r="E135" s="56">
        <v>0</v>
      </c>
      <c r="F135" s="18"/>
      <c r="G135" s="12"/>
      <c r="H135" s="5"/>
      <c r="I135" s="5"/>
      <c r="J135" s="5"/>
      <c r="K135" s="5"/>
    </row>
    <row r="136" spans="1:11" ht="45" x14ac:dyDescent="0.25">
      <c r="A136" s="10">
        <v>7</v>
      </c>
      <c r="B136" s="30" t="s">
        <v>7</v>
      </c>
      <c r="C136" s="57">
        <v>810</v>
      </c>
      <c r="D136" s="57">
        <v>540</v>
      </c>
      <c r="E136" s="58">
        <v>630</v>
      </c>
      <c r="F136" s="18"/>
      <c r="G136" s="12"/>
      <c r="H136" s="5"/>
      <c r="I136" s="5"/>
      <c r="J136" s="5"/>
      <c r="K136" s="5"/>
    </row>
    <row r="137" spans="1:11" ht="15.75" x14ac:dyDescent="0.25">
      <c r="A137" s="10">
        <v>8</v>
      </c>
      <c r="B137" s="31" t="s">
        <v>4</v>
      </c>
      <c r="C137" s="37">
        <v>0</v>
      </c>
      <c r="D137" s="55">
        <v>0</v>
      </c>
      <c r="E137" s="56">
        <v>0</v>
      </c>
      <c r="F137" s="18"/>
      <c r="G137" s="12"/>
      <c r="H137" s="5"/>
      <c r="I137" s="5"/>
      <c r="J137" s="5"/>
      <c r="K137" s="5"/>
    </row>
    <row r="138" spans="1:11" x14ac:dyDescent="0.25">
      <c r="A138" s="10">
        <v>9</v>
      </c>
      <c r="B138" s="31" t="s">
        <v>5</v>
      </c>
      <c r="C138" s="37">
        <v>0</v>
      </c>
      <c r="D138" s="55">
        <v>0</v>
      </c>
      <c r="E138" s="56">
        <v>0</v>
      </c>
    </row>
    <row r="139" spans="1:11" x14ac:dyDescent="0.25">
      <c r="A139" s="10">
        <v>10</v>
      </c>
      <c r="B139" s="31" t="s">
        <v>14</v>
      </c>
      <c r="C139" s="37">
        <v>810</v>
      </c>
      <c r="D139" s="55">
        <v>540</v>
      </c>
      <c r="E139" s="56">
        <v>630</v>
      </c>
    </row>
    <row r="140" spans="1:11" x14ac:dyDescent="0.25">
      <c r="A140" s="10">
        <v>11</v>
      </c>
      <c r="B140" s="31" t="s">
        <v>9</v>
      </c>
      <c r="C140" s="37">
        <v>0</v>
      </c>
      <c r="D140" s="55">
        <v>0</v>
      </c>
      <c r="E140" s="56">
        <v>0</v>
      </c>
    </row>
    <row r="141" spans="1:11" x14ac:dyDescent="0.25">
      <c r="A141" s="10">
        <v>12</v>
      </c>
      <c r="B141" s="31" t="s">
        <v>6</v>
      </c>
      <c r="C141" s="37">
        <v>0</v>
      </c>
      <c r="D141" s="55">
        <v>0</v>
      </c>
      <c r="E141" s="56">
        <v>0</v>
      </c>
    </row>
    <row r="142" spans="1:11" ht="45.75" customHeight="1" x14ac:dyDescent="0.25">
      <c r="A142" s="10">
        <v>13</v>
      </c>
      <c r="B142" s="32" t="s">
        <v>8</v>
      </c>
      <c r="C142" s="35">
        <v>0</v>
      </c>
      <c r="D142" s="35">
        <f>D143+D144+D145+D147</f>
        <v>0</v>
      </c>
      <c r="E142" s="58">
        <v>0</v>
      </c>
    </row>
    <row r="143" spans="1:11" x14ac:dyDescent="0.25">
      <c r="A143" s="10">
        <v>14</v>
      </c>
      <c r="B143" s="33" t="s">
        <v>4</v>
      </c>
      <c r="C143" s="37">
        <v>0</v>
      </c>
      <c r="D143" s="55">
        <v>0</v>
      </c>
      <c r="E143" s="56">
        <v>0</v>
      </c>
    </row>
    <row r="144" spans="1:11" x14ac:dyDescent="0.25">
      <c r="A144" s="10">
        <v>15</v>
      </c>
      <c r="B144" s="33" t="s">
        <v>5</v>
      </c>
      <c r="C144" s="37">
        <v>0</v>
      </c>
      <c r="D144" s="55">
        <v>0</v>
      </c>
      <c r="E144" s="56">
        <v>0</v>
      </c>
    </row>
    <row r="145" spans="1:5" x14ac:dyDescent="0.25">
      <c r="A145" s="10">
        <v>16</v>
      </c>
      <c r="B145" s="33" t="s">
        <v>48</v>
      </c>
      <c r="C145" s="37">
        <v>0</v>
      </c>
      <c r="D145" s="55">
        <v>0</v>
      </c>
      <c r="E145" s="56">
        <v>0</v>
      </c>
    </row>
    <row r="146" spans="1:5" x14ac:dyDescent="0.25">
      <c r="A146" s="10">
        <v>17</v>
      </c>
      <c r="B146" s="33" t="s">
        <v>50</v>
      </c>
      <c r="C146" s="37">
        <v>0</v>
      </c>
      <c r="D146" s="55">
        <v>0</v>
      </c>
      <c r="E146" s="56">
        <v>0</v>
      </c>
    </row>
    <row r="147" spans="1:5" x14ac:dyDescent="0.25">
      <c r="A147" s="10">
        <v>18</v>
      </c>
      <c r="B147" s="33" t="s">
        <v>6</v>
      </c>
      <c r="C147" s="37">
        <v>0</v>
      </c>
      <c r="D147" s="55">
        <v>0</v>
      </c>
      <c r="E147" s="56">
        <v>0</v>
      </c>
    </row>
    <row r="148" spans="1:5" ht="30" x14ac:dyDescent="0.25">
      <c r="A148" s="10">
        <v>19</v>
      </c>
      <c r="B148" s="34" t="s">
        <v>17</v>
      </c>
      <c r="C148" s="35">
        <v>800</v>
      </c>
      <c r="D148" s="35">
        <v>415.9</v>
      </c>
      <c r="E148" s="58">
        <v>600</v>
      </c>
    </row>
    <row r="149" spans="1:5" x14ac:dyDescent="0.25">
      <c r="A149" s="10">
        <v>20</v>
      </c>
      <c r="B149" s="6" t="s">
        <v>4</v>
      </c>
      <c r="C149" s="37">
        <v>0</v>
      </c>
      <c r="D149" s="55">
        <v>0</v>
      </c>
      <c r="E149" s="56">
        <v>0</v>
      </c>
    </row>
    <row r="150" spans="1:5" x14ac:dyDescent="0.25">
      <c r="A150" s="10">
        <v>21</v>
      </c>
      <c r="B150" s="6" t="s">
        <v>5</v>
      </c>
      <c r="C150" s="37">
        <v>0</v>
      </c>
      <c r="D150" s="55">
        <v>0</v>
      </c>
      <c r="E150" s="56">
        <v>0</v>
      </c>
    </row>
    <row r="151" spans="1:5" x14ac:dyDescent="0.25">
      <c r="A151" s="10">
        <v>22</v>
      </c>
      <c r="B151" s="6" t="s">
        <v>14</v>
      </c>
      <c r="C151" s="37">
        <v>800</v>
      </c>
      <c r="D151" s="55">
        <v>415.9</v>
      </c>
      <c r="E151" s="56">
        <v>600</v>
      </c>
    </row>
    <row r="152" spans="1:5" x14ac:dyDescent="0.25">
      <c r="A152" s="10">
        <v>23</v>
      </c>
      <c r="B152" s="6" t="s">
        <v>9</v>
      </c>
      <c r="C152" s="37">
        <v>0</v>
      </c>
      <c r="D152" s="55">
        <v>0</v>
      </c>
      <c r="E152" s="56">
        <v>0</v>
      </c>
    </row>
    <row r="153" spans="1:5" x14ac:dyDescent="0.25">
      <c r="A153" s="10">
        <v>24</v>
      </c>
      <c r="B153" s="6" t="s">
        <v>6</v>
      </c>
      <c r="C153" s="37">
        <v>0</v>
      </c>
      <c r="D153" s="55">
        <v>0</v>
      </c>
      <c r="E153" s="56">
        <v>0</v>
      </c>
    </row>
    <row r="154" spans="1:5" ht="45" x14ac:dyDescent="0.25">
      <c r="A154" s="10">
        <v>25</v>
      </c>
      <c r="B154" s="36" t="s">
        <v>18</v>
      </c>
      <c r="C154" s="35">
        <v>410.2</v>
      </c>
      <c r="D154" s="35">
        <v>0</v>
      </c>
      <c r="E154" s="58">
        <v>153.80000000000001</v>
      </c>
    </row>
    <row r="155" spans="1:5" x14ac:dyDescent="0.25">
      <c r="A155" s="10">
        <v>26</v>
      </c>
      <c r="B155" s="6" t="s">
        <v>4</v>
      </c>
      <c r="C155" s="37">
        <v>0</v>
      </c>
      <c r="D155" s="55">
        <v>0</v>
      </c>
      <c r="E155" s="56">
        <v>0</v>
      </c>
    </row>
    <row r="156" spans="1:5" x14ac:dyDescent="0.25">
      <c r="A156" s="10">
        <v>27</v>
      </c>
      <c r="B156" s="6" t="s">
        <v>5</v>
      </c>
      <c r="C156" s="37">
        <v>0</v>
      </c>
      <c r="D156" s="55">
        <v>0</v>
      </c>
      <c r="E156" s="56">
        <v>0</v>
      </c>
    </row>
    <row r="157" spans="1:5" x14ac:dyDescent="0.25">
      <c r="A157" s="10">
        <v>28</v>
      </c>
      <c r="B157" s="6" t="s">
        <v>14</v>
      </c>
      <c r="C157" s="37">
        <f>C154</f>
        <v>410.2</v>
      </c>
      <c r="D157" s="55">
        <f>D154</f>
        <v>0</v>
      </c>
      <c r="E157" s="56">
        <f>E154</f>
        <v>153.80000000000001</v>
      </c>
    </row>
    <row r="158" spans="1:5" x14ac:dyDescent="0.25">
      <c r="A158" s="10">
        <v>29</v>
      </c>
      <c r="B158" s="6" t="s">
        <v>9</v>
      </c>
      <c r="C158" s="37">
        <v>0</v>
      </c>
      <c r="D158" s="55">
        <v>0</v>
      </c>
      <c r="E158" s="56">
        <v>0</v>
      </c>
    </row>
    <row r="159" spans="1:5" x14ac:dyDescent="0.25">
      <c r="A159" s="10">
        <v>30</v>
      </c>
      <c r="B159" s="6" t="s">
        <v>6</v>
      </c>
      <c r="C159" s="37">
        <v>0</v>
      </c>
      <c r="D159" s="55">
        <v>0</v>
      </c>
      <c r="E159" s="56">
        <v>0</v>
      </c>
    </row>
    <row r="160" spans="1:5" ht="45" x14ac:dyDescent="0.25">
      <c r="A160" s="10">
        <v>31</v>
      </c>
      <c r="B160" s="36" t="s">
        <v>19</v>
      </c>
      <c r="C160" s="35">
        <v>126</v>
      </c>
      <c r="D160" s="35">
        <f>D163</f>
        <v>0</v>
      </c>
      <c r="E160" s="58">
        <v>126</v>
      </c>
    </row>
    <row r="161" spans="1:5" x14ac:dyDescent="0.25">
      <c r="A161" s="10">
        <v>32</v>
      </c>
      <c r="B161" s="6" t="s">
        <v>4</v>
      </c>
      <c r="C161" s="37">
        <v>0</v>
      </c>
      <c r="D161" s="55">
        <v>0</v>
      </c>
      <c r="E161" s="56">
        <v>0</v>
      </c>
    </row>
    <row r="162" spans="1:5" x14ac:dyDescent="0.25">
      <c r="A162" s="10">
        <v>33</v>
      </c>
      <c r="B162" s="6" t="s">
        <v>5</v>
      </c>
      <c r="C162" s="37">
        <v>0</v>
      </c>
      <c r="D162" s="55">
        <v>0</v>
      </c>
      <c r="E162" s="56">
        <v>0</v>
      </c>
    </row>
    <row r="163" spans="1:5" x14ac:dyDescent="0.25">
      <c r="A163" s="10">
        <v>34</v>
      </c>
      <c r="B163" s="6" t="s">
        <v>14</v>
      </c>
      <c r="C163" s="37">
        <v>126</v>
      </c>
      <c r="D163" s="37">
        <v>0</v>
      </c>
      <c r="E163" s="56">
        <v>126</v>
      </c>
    </row>
    <row r="164" spans="1:5" x14ac:dyDescent="0.25">
      <c r="A164" s="10">
        <v>35</v>
      </c>
      <c r="B164" s="6" t="s">
        <v>9</v>
      </c>
      <c r="C164" s="37">
        <v>0</v>
      </c>
      <c r="D164" s="55">
        <v>0</v>
      </c>
      <c r="E164" s="56">
        <v>0</v>
      </c>
    </row>
    <row r="165" spans="1:5" x14ac:dyDescent="0.25">
      <c r="A165" s="10">
        <v>36</v>
      </c>
      <c r="B165" s="6" t="s">
        <v>6</v>
      </c>
      <c r="C165" s="37">
        <v>0</v>
      </c>
      <c r="D165" s="55">
        <v>0</v>
      </c>
      <c r="E165" s="56">
        <v>0</v>
      </c>
    </row>
    <row r="166" spans="1:5" ht="45" x14ac:dyDescent="0.25">
      <c r="A166" s="10">
        <v>37</v>
      </c>
      <c r="B166" s="36" t="s">
        <v>20</v>
      </c>
      <c r="C166" s="35">
        <v>122</v>
      </c>
      <c r="D166" s="35">
        <f>D169</f>
        <v>0</v>
      </c>
      <c r="E166" s="58">
        <v>122</v>
      </c>
    </row>
    <row r="167" spans="1:5" x14ac:dyDescent="0.25">
      <c r="A167" s="10">
        <v>38</v>
      </c>
      <c r="B167" s="6" t="s">
        <v>4</v>
      </c>
      <c r="C167" s="37">
        <v>0</v>
      </c>
      <c r="D167" s="55">
        <v>0</v>
      </c>
      <c r="E167" s="56">
        <v>0</v>
      </c>
    </row>
    <row r="168" spans="1:5" x14ac:dyDescent="0.25">
      <c r="A168" s="10">
        <v>39</v>
      </c>
      <c r="B168" s="6" t="s">
        <v>5</v>
      </c>
      <c r="C168" s="37">
        <v>0</v>
      </c>
      <c r="D168" s="55">
        <v>0</v>
      </c>
      <c r="E168" s="56">
        <v>0</v>
      </c>
    </row>
    <row r="169" spans="1:5" x14ac:dyDescent="0.25">
      <c r="A169" s="10">
        <v>40</v>
      </c>
      <c r="B169" s="6" t="s">
        <v>14</v>
      </c>
      <c r="C169" s="37">
        <v>122</v>
      </c>
      <c r="D169" s="55">
        <v>0</v>
      </c>
      <c r="E169" s="56">
        <v>122</v>
      </c>
    </row>
    <row r="170" spans="1:5" x14ac:dyDescent="0.25">
      <c r="A170" s="10">
        <v>41</v>
      </c>
      <c r="B170" s="6" t="s">
        <v>9</v>
      </c>
      <c r="C170" s="37">
        <v>0</v>
      </c>
      <c r="D170" s="55">
        <v>0</v>
      </c>
      <c r="E170" s="56">
        <v>0</v>
      </c>
    </row>
    <row r="171" spans="1:5" x14ac:dyDescent="0.25">
      <c r="A171" s="10">
        <v>42</v>
      </c>
      <c r="B171" s="6" t="s">
        <v>6</v>
      </c>
      <c r="C171" s="37">
        <v>0</v>
      </c>
      <c r="D171" s="55">
        <v>0</v>
      </c>
      <c r="E171" s="56">
        <v>0</v>
      </c>
    </row>
    <row r="172" spans="1:5" ht="30" x14ac:dyDescent="0.25">
      <c r="A172" s="10">
        <v>43</v>
      </c>
      <c r="B172" s="34" t="s">
        <v>21</v>
      </c>
      <c r="C172" s="35">
        <v>41.6</v>
      </c>
      <c r="D172" s="35">
        <f>D173+D174+D175+D177</f>
        <v>0</v>
      </c>
      <c r="E172" s="58">
        <v>41.6</v>
      </c>
    </row>
    <row r="173" spans="1:5" x14ac:dyDescent="0.25">
      <c r="A173" s="10">
        <v>44</v>
      </c>
      <c r="B173" s="6" t="s">
        <v>4</v>
      </c>
      <c r="C173" s="37">
        <v>0</v>
      </c>
      <c r="D173" s="55">
        <v>0</v>
      </c>
      <c r="E173" s="56">
        <v>0</v>
      </c>
    </row>
    <row r="174" spans="1:5" x14ac:dyDescent="0.25">
      <c r="A174" s="10">
        <v>45</v>
      </c>
      <c r="B174" s="6" t="s">
        <v>5</v>
      </c>
      <c r="C174" s="37">
        <v>0</v>
      </c>
      <c r="D174" s="55">
        <v>0</v>
      </c>
      <c r="E174" s="56">
        <v>0</v>
      </c>
    </row>
    <row r="175" spans="1:5" x14ac:dyDescent="0.25">
      <c r="A175" s="10">
        <v>46</v>
      </c>
      <c r="B175" s="6" t="s">
        <v>14</v>
      </c>
      <c r="C175" s="37">
        <f>C172</f>
        <v>41.6</v>
      </c>
      <c r="D175" s="55">
        <v>0</v>
      </c>
      <c r="E175" s="56">
        <v>41.6</v>
      </c>
    </row>
    <row r="176" spans="1:5" x14ac:dyDescent="0.25">
      <c r="A176" s="10">
        <v>47</v>
      </c>
      <c r="B176" s="6" t="s">
        <v>9</v>
      </c>
      <c r="C176" s="37">
        <v>0</v>
      </c>
      <c r="D176" s="55">
        <v>0</v>
      </c>
      <c r="E176" s="56">
        <v>0</v>
      </c>
    </row>
    <row r="177" spans="1:5" x14ac:dyDescent="0.25">
      <c r="A177" s="10">
        <v>48</v>
      </c>
      <c r="B177" s="6" t="s">
        <v>6</v>
      </c>
      <c r="C177" s="37">
        <v>0</v>
      </c>
      <c r="D177" s="55">
        <v>0</v>
      </c>
      <c r="E177" s="56">
        <v>0</v>
      </c>
    </row>
    <row r="178" spans="1:5" ht="45" x14ac:dyDescent="0.25">
      <c r="A178" s="10">
        <v>49</v>
      </c>
      <c r="B178" s="34" t="s">
        <v>22</v>
      </c>
      <c r="C178" s="35">
        <f>C179+C180+C181+C183</f>
        <v>0</v>
      </c>
      <c r="D178" s="59">
        <f>D179+D180+D181+D183</f>
        <v>0</v>
      </c>
      <c r="E178" s="58">
        <v>0</v>
      </c>
    </row>
    <row r="179" spans="1:5" x14ac:dyDescent="0.25">
      <c r="A179" s="10">
        <v>50</v>
      </c>
      <c r="B179" s="6" t="s">
        <v>4</v>
      </c>
      <c r="C179" s="37">
        <v>0</v>
      </c>
      <c r="D179" s="55">
        <v>0</v>
      </c>
      <c r="E179" s="56">
        <v>0</v>
      </c>
    </row>
    <row r="180" spans="1:5" x14ac:dyDescent="0.25">
      <c r="A180" s="10">
        <v>51</v>
      </c>
      <c r="B180" s="6" t="s">
        <v>5</v>
      </c>
      <c r="C180" s="37">
        <v>0</v>
      </c>
      <c r="D180" s="55">
        <v>0</v>
      </c>
      <c r="E180" s="56">
        <v>0</v>
      </c>
    </row>
    <row r="181" spans="1:5" x14ac:dyDescent="0.25">
      <c r="A181" s="10">
        <v>52</v>
      </c>
      <c r="B181" s="6" t="s">
        <v>14</v>
      </c>
      <c r="C181" s="37">
        <v>0</v>
      </c>
      <c r="D181" s="55">
        <v>0</v>
      </c>
      <c r="E181" s="56">
        <v>0</v>
      </c>
    </row>
    <row r="182" spans="1:5" x14ac:dyDescent="0.25">
      <c r="A182" s="10">
        <v>53</v>
      </c>
      <c r="B182" s="6" t="s">
        <v>9</v>
      </c>
      <c r="C182" s="37">
        <v>0</v>
      </c>
      <c r="D182" s="55">
        <v>0</v>
      </c>
      <c r="E182" s="56">
        <v>0</v>
      </c>
    </row>
    <row r="183" spans="1:5" x14ac:dyDescent="0.25">
      <c r="A183" s="10">
        <v>54</v>
      </c>
      <c r="B183" s="6" t="s">
        <v>6</v>
      </c>
      <c r="C183" s="37">
        <v>0</v>
      </c>
      <c r="D183" s="55">
        <v>0</v>
      </c>
      <c r="E183" s="56">
        <v>0</v>
      </c>
    </row>
    <row r="184" spans="1:5" ht="60" x14ac:dyDescent="0.25">
      <c r="A184" s="10">
        <v>55</v>
      </c>
      <c r="B184" s="34" t="s">
        <v>55</v>
      </c>
      <c r="C184" s="35">
        <f>C185+C186+C187+C189</f>
        <v>0</v>
      </c>
      <c r="D184" s="35">
        <f>D185+D186+D187+D189</f>
        <v>0</v>
      </c>
      <c r="E184" s="58">
        <v>0</v>
      </c>
    </row>
    <row r="185" spans="1:5" x14ac:dyDescent="0.25">
      <c r="A185" s="10">
        <v>56</v>
      </c>
      <c r="B185" s="6" t="s">
        <v>4</v>
      </c>
      <c r="C185" s="37">
        <v>0</v>
      </c>
      <c r="D185" s="55">
        <v>0</v>
      </c>
      <c r="E185" s="56">
        <v>0</v>
      </c>
    </row>
    <row r="186" spans="1:5" x14ac:dyDescent="0.25">
      <c r="A186" s="10">
        <v>57</v>
      </c>
      <c r="B186" s="6" t="s">
        <v>5</v>
      </c>
      <c r="C186" s="37">
        <v>0</v>
      </c>
      <c r="D186" s="55">
        <v>0</v>
      </c>
      <c r="E186" s="56">
        <v>0</v>
      </c>
    </row>
    <row r="187" spans="1:5" x14ac:dyDescent="0.25">
      <c r="A187" s="10">
        <v>58</v>
      </c>
      <c r="B187" s="6" t="s">
        <v>14</v>
      </c>
      <c r="C187" s="37">
        <v>0</v>
      </c>
      <c r="D187" s="55">
        <v>0</v>
      </c>
      <c r="E187" s="56">
        <v>0</v>
      </c>
    </row>
    <row r="188" spans="1:5" x14ac:dyDescent="0.25">
      <c r="A188" s="10">
        <v>59</v>
      </c>
      <c r="B188" s="6" t="s">
        <v>9</v>
      </c>
      <c r="C188" s="37">
        <v>0</v>
      </c>
      <c r="D188" s="55">
        <v>0</v>
      </c>
      <c r="E188" s="56">
        <v>0</v>
      </c>
    </row>
    <row r="189" spans="1:5" x14ac:dyDescent="0.25">
      <c r="A189" s="10">
        <v>60</v>
      </c>
      <c r="B189" s="6" t="s">
        <v>6</v>
      </c>
      <c r="C189" s="37">
        <v>0</v>
      </c>
      <c r="D189" s="55">
        <v>0</v>
      </c>
      <c r="E189" s="56">
        <v>0</v>
      </c>
    </row>
    <row r="190" spans="1:5" ht="45" x14ac:dyDescent="0.25">
      <c r="A190" s="10">
        <v>79</v>
      </c>
      <c r="B190" s="34" t="s">
        <v>51</v>
      </c>
      <c r="C190" s="35">
        <v>22835.09</v>
      </c>
      <c r="D190" s="59">
        <v>11417.54</v>
      </c>
      <c r="E190" s="58">
        <v>17126.316999999999</v>
      </c>
    </row>
    <row r="191" spans="1:5" x14ac:dyDescent="0.25">
      <c r="A191" s="10">
        <v>80</v>
      </c>
      <c r="B191" s="6" t="s">
        <v>4</v>
      </c>
      <c r="C191" s="37">
        <v>0</v>
      </c>
      <c r="D191" s="55">
        <v>0</v>
      </c>
      <c r="E191" s="56">
        <v>0</v>
      </c>
    </row>
    <row r="192" spans="1:5" x14ac:dyDescent="0.25">
      <c r="A192" s="10">
        <v>81</v>
      </c>
      <c r="B192" s="6" t="s">
        <v>5</v>
      </c>
      <c r="C192" s="4">
        <v>22648.2</v>
      </c>
      <c r="D192" s="60">
        <v>11324.1</v>
      </c>
      <c r="E192" s="56">
        <v>16986.150000000001</v>
      </c>
    </row>
    <row r="193" spans="1:5" x14ac:dyDescent="0.25">
      <c r="A193" s="10">
        <v>82</v>
      </c>
      <c r="B193" s="6" t="s">
        <v>14</v>
      </c>
      <c r="C193" s="4">
        <v>186.89</v>
      </c>
      <c r="D193" s="55">
        <v>93.444999999999993</v>
      </c>
      <c r="E193" s="56">
        <v>140.167</v>
      </c>
    </row>
    <row r="194" spans="1:5" x14ac:dyDescent="0.25">
      <c r="A194" s="10">
        <v>83</v>
      </c>
      <c r="B194" s="6" t="s">
        <v>9</v>
      </c>
      <c r="C194" s="37">
        <v>0</v>
      </c>
      <c r="D194" s="55">
        <v>0</v>
      </c>
      <c r="E194" s="56">
        <v>0</v>
      </c>
    </row>
    <row r="195" spans="1:5" x14ac:dyDescent="0.25">
      <c r="A195" s="10">
        <v>84</v>
      </c>
      <c r="B195" s="6" t="s">
        <v>6</v>
      </c>
      <c r="C195" s="37">
        <v>0</v>
      </c>
      <c r="D195" s="55">
        <v>0</v>
      </c>
      <c r="E195" s="56">
        <v>0</v>
      </c>
    </row>
    <row r="196" spans="1:5" ht="60" x14ac:dyDescent="0.25">
      <c r="A196" s="10">
        <v>85</v>
      </c>
      <c r="B196" s="34" t="s">
        <v>24</v>
      </c>
      <c r="C196" s="3">
        <v>259767.4</v>
      </c>
      <c r="D196" s="59">
        <v>129883.7</v>
      </c>
      <c r="E196" s="61">
        <v>194825.55</v>
      </c>
    </row>
    <row r="197" spans="1:5" x14ac:dyDescent="0.25">
      <c r="A197" s="10">
        <v>86</v>
      </c>
      <c r="B197" s="6" t="s">
        <v>4</v>
      </c>
      <c r="C197" s="62">
        <v>0</v>
      </c>
      <c r="D197" s="55">
        <v>0</v>
      </c>
      <c r="E197" s="63">
        <v>0</v>
      </c>
    </row>
    <row r="198" spans="1:5" x14ac:dyDescent="0.25">
      <c r="A198" s="10">
        <v>87</v>
      </c>
      <c r="B198" s="6" t="s">
        <v>5</v>
      </c>
      <c r="C198" s="4">
        <v>259699.8</v>
      </c>
      <c r="D198" s="64">
        <v>129849.9</v>
      </c>
      <c r="E198" s="65">
        <v>194774.85</v>
      </c>
    </row>
    <row r="199" spans="1:5" x14ac:dyDescent="0.25">
      <c r="A199" s="10">
        <v>88</v>
      </c>
      <c r="B199" s="6" t="s">
        <v>14</v>
      </c>
      <c r="C199" s="4">
        <v>63.48</v>
      </c>
      <c r="D199" s="64">
        <v>33.799999999999997</v>
      </c>
      <c r="E199" s="65">
        <v>50.7</v>
      </c>
    </row>
    <row r="200" spans="1:5" x14ac:dyDescent="0.25">
      <c r="A200" s="10">
        <v>89</v>
      </c>
      <c r="B200" s="6" t="s">
        <v>9</v>
      </c>
      <c r="C200" s="37">
        <v>0</v>
      </c>
      <c r="D200" s="55">
        <v>0</v>
      </c>
      <c r="E200" s="56">
        <v>0</v>
      </c>
    </row>
    <row r="201" spans="1:5" x14ac:dyDescent="0.25">
      <c r="A201" s="10">
        <v>90</v>
      </c>
      <c r="B201" s="6" t="s">
        <v>6</v>
      </c>
      <c r="C201" s="37">
        <v>0</v>
      </c>
      <c r="D201" s="55">
        <v>0</v>
      </c>
      <c r="E201" s="56">
        <v>0</v>
      </c>
    </row>
    <row r="202" spans="1:5" ht="62.25" customHeight="1" x14ac:dyDescent="0.25">
      <c r="A202" s="10">
        <v>91</v>
      </c>
      <c r="B202" s="34" t="s">
        <v>52</v>
      </c>
      <c r="C202" s="3">
        <v>83772.3</v>
      </c>
      <c r="D202" s="59">
        <v>41886.15</v>
      </c>
      <c r="E202" s="59">
        <v>62829.22</v>
      </c>
    </row>
    <row r="203" spans="1:5" x14ac:dyDescent="0.25">
      <c r="A203" s="10">
        <v>92</v>
      </c>
      <c r="B203" s="6" t="s">
        <v>4</v>
      </c>
      <c r="C203" s="4">
        <v>83772.3</v>
      </c>
      <c r="D203" s="55">
        <v>41886.15</v>
      </c>
      <c r="E203" s="55">
        <v>62829.22</v>
      </c>
    </row>
    <row r="204" spans="1:5" x14ac:dyDescent="0.25">
      <c r="A204" s="10">
        <v>93</v>
      </c>
      <c r="B204" s="6" t="s">
        <v>5</v>
      </c>
      <c r="C204" s="37">
        <v>0</v>
      </c>
      <c r="D204" s="55">
        <v>0</v>
      </c>
      <c r="E204" s="56">
        <v>0</v>
      </c>
    </row>
    <row r="205" spans="1:5" x14ac:dyDescent="0.25">
      <c r="A205" s="10">
        <v>94</v>
      </c>
      <c r="B205" s="6" t="s">
        <v>14</v>
      </c>
      <c r="C205" s="37">
        <v>0</v>
      </c>
      <c r="D205" s="55">
        <v>0</v>
      </c>
      <c r="E205" s="56">
        <v>0</v>
      </c>
    </row>
    <row r="206" spans="1:5" x14ac:dyDescent="0.25">
      <c r="A206" s="10">
        <v>95</v>
      </c>
      <c r="B206" s="6" t="s">
        <v>9</v>
      </c>
      <c r="C206" s="37">
        <v>0</v>
      </c>
      <c r="D206" s="55">
        <v>0</v>
      </c>
      <c r="E206" s="56">
        <v>0</v>
      </c>
    </row>
    <row r="207" spans="1:5" x14ac:dyDescent="0.25">
      <c r="A207" s="10">
        <v>96</v>
      </c>
      <c r="B207" s="6" t="s">
        <v>6</v>
      </c>
      <c r="C207" s="37">
        <v>0</v>
      </c>
      <c r="D207" s="55">
        <v>0</v>
      </c>
      <c r="E207" s="56">
        <v>0</v>
      </c>
    </row>
    <row r="208" spans="1:5" ht="90" customHeight="1" x14ac:dyDescent="0.25">
      <c r="A208" s="10">
        <v>97</v>
      </c>
      <c r="B208" s="34" t="s">
        <v>53</v>
      </c>
      <c r="C208" s="35">
        <v>667.9</v>
      </c>
      <c r="D208" s="59">
        <v>333.95</v>
      </c>
      <c r="E208" s="58">
        <v>500.92</v>
      </c>
    </row>
    <row r="209" spans="1:5" x14ac:dyDescent="0.25">
      <c r="A209" s="10">
        <v>98</v>
      </c>
      <c r="B209" s="6" t="s">
        <v>4</v>
      </c>
      <c r="C209" s="37">
        <v>0</v>
      </c>
      <c r="D209" s="37">
        <v>0</v>
      </c>
      <c r="E209" s="37">
        <v>0</v>
      </c>
    </row>
    <row r="210" spans="1:5" x14ac:dyDescent="0.25">
      <c r="A210" s="10">
        <v>99</v>
      </c>
      <c r="B210" s="6" t="s">
        <v>5</v>
      </c>
      <c r="C210" s="37">
        <v>667.9</v>
      </c>
      <c r="D210" s="55">
        <v>333.95</v>
      </c>
      <c r="E210" s="56">
        <v>500.92</v>
      </c>
    </row>
    <row r="211" spans="1:5" x14ac:dyDescent="0.25">
      <c r="A211" s="10">
        <v>100</v>
      </c>
      <c r="B211" s="6" t="s">
        <v>14</v>
      </c>
      <c r="C211" s="37">
        <v>0</v>
      </c>
      <c r="D211" s="37">
        <v>0</v>
      </c>
      <c r="E211" s="37">
        <v>0</v>
      </c>
    </row>
    <row r="212" spans="1:5" x14ac:dyDescent="0.25">
      <c r="A212" s="10">
        <v>101</v>
      </c>
      <c r="B212" s="6" t="s">
        <v>9</v>
      </c>
      <c r="C212" s="37">
        <v>0</v>
      </c>
      <c r="D212" s="37">
        <v>0</v>
      </c>
      <c r="E212" s="37">
        <v>0</v>
      </c>
    </row>
    <row r="213" spans="1:5" x14ac:dyDescent="0.25">
      <c r="A213" s="10">
        <v>102</v>
      </c>
      <c r="B213" s="6" t="s">
        <v>6</v>
      </c>
      <c r="C213" s="37">
        <v>0</v>
      </c>
      <c r="D213" s="37">
        <v>0</v>
      </c>
      <c r="E213" s="37">
        <v>0</v>
      </c>
    </row>
    <row r="214" spans="1:5" ht="46.5" customHeight="1" x14ac:dyDescent="0.25">
      <c r="A214" s="10">
        <v>103</v>
      </c>
      <c r="B214" s="34" t="s">
        <v>66</v>
      </c>
      <c r="C214" s="35">
        <v>182</v>
      </c>
      <c r="D214" s="59">
        <v>0</v>
      </c>
      <c r="E214" s="58">
        <v>182</v>
      </c>
    </row>
    <row r="215" spans="1:5" x14ac:dyDescent="0.25">
      <c r="A215" s="10">
        <v>104</v>
      </c>
      <c r="B215" s="6" t="s">
        <v>4</v>
      </c>
      <c r="C215" s="37">
        <v>0</v>
      </c>
      <c r="D215" s="37">
        <v>0</v>
      </c>
      <c r="E215" s="37">
        <v>0</v>
      </c>
    </row>
    <row r="216" spans="1:5" x14ac:dyDescent="0.25">
      <c r="A216" s="10">
        <v>105</v>
      </c>
      <c r="B216" s="6" t="s">
        <v>5</v>
      </c>
      <c r="C216" s="37">
        <v>0</v>
      </c>
      <c r="D216" s="55">
        <v>0</v>
      </c>
      <c r="E216" s="56">
        <v>0</v>
      </c>
    </row>
    <row r="217" spans="1:5" x14ac:dyDescent="0.25">
      <c r="A217" s="10">
        <v>106</v>
      </c>
      <c r="B217" s="6" t="s">
        <v>14</v>
      </c>
      <c r="C217" s="37">
        <v>182</v>
      </c>
      <c r="D217" s="37">
        <v>0</v>
      </c>
      <c r="E217" s="37">
        <v>182</v>
      </c>
    </row>
    <row r="218" spans="1:5" x14ac:dyDescent="0.25">
      <c r="A218" s="10">
        <v>107</v>
      </c>
      <c r="B218" s="6" t="s">
        <v>9</v>
      </c>
      <c r="C218" s="37">
        <v>0</v>
      </c>
      <c r="D218" s="37">
        <v>0</v>
      </c>
      <c r="E218" s="37">
        <v>0</v>
      </c>
    </row>
    <row r="219" spans="1:5" x14ac:dyDescent="0.25">
      <c r="A219" s="10">
        <v>108</v>
      </c>
      <c r="B219" s="6" t="s">
        <v>6</v>
      </c>
      <c r="C219" s="37">
        <v>0</v>
      </c>
      <c r="D219" s="37">
        <v>0</v>
      </c>
      <c r="E219" s="37">
        <v>0</v>
      </c>
    </row>
    <row r="220" spans="1:5" x14ac:dyDescent="0.25">
      <c r="A220" s="38"/>
      <c r="B220" s="39"/>
      <c r="C220" s="45"/>
      <c r="D220" s="45"/>
      <c r="E220" s="46"/>
    </row>
    <row r="221" spans="1:5" x14ac:dyDescent="0.25">
      <c r="A221" s="38"/>
      <c r="B221" s="39"/>
      <c r="C221" s="45"/>
      <c r="D221" s="45"/>
      <c r="E221" s="46"/>
    </row>
    <row r="222" spans="1:5" x14ac:dyDescent="0.25">
      <c r="A222" s="38"/>
      <c r="B222" s="39"/>
      <c r="C222" s="45"/>
      <c r="D222" s="45"/>
      <c r="E222" s="46"/>
    </row>
    <row r="223" spans="1:5" x14ac:dyDescent="0.25">
      <c r="A223" s="38"/>
      <c r="B223" s="39"/>
      <c r="C223" s="45"/>
      <c r="D223" s="45"/>
      <c r="E223" s="46"/>
    </row>
  </sheetData>
  <mergeCells count="22">
    <mergeCell ref="A127:A128"/>
    <mergeCell ref="B127:B128"/>
    <mergeCell ref="C127:E127"/>
    <mergeCell ref="C101:C108"/>
    <mergeCell ref="D125:E125"/>
    <mergeCell ref="C53:C60"/>
    <mergeCell ref="C85:C92"/>
    <mergeCell ref="C93:C100"/>
    <mergeCell ref="C45:C52"/>
    <mergeCell ref="B126:E126"/>
    <mergeCell ref="A3:A4"/>
    <mergeCell ref="C29:C36"/>
    <mergeCell ref="C37:C44"/>
    <mergeCell ref="I1:K1"/>
    <mergeCell ref="A2:K2"/>
    <mergeCell ref="B3:B4"/>
    <mergeCell ref="C3:C4"/>
    <mergeCell ref="K3:K4"/>
    <mergeCell ref="D3:J3"/>
    <mergeCell ref="C21:C28"/>
    <mergeCell ref="C13:C20"/>
    <mergeCell ref="C5:C12"/>
  </mergeCells>
  <pageMargins left="0.9055118110236221" right="0.31496062992125984" top="0.39370078740157483" bottom="0.39370078740157483" header="0.11811023622047245" footer="0.11811023622047245"/>
  <pageSetup paperSize="9" scale="60" orientation="landscape" useFirstPageNumber="1" r:id="rId1"/>
  <headerFooter differentOddEven="1" differentFirst="1">
    <oddHeader>&amp;C&amp;P</oddHeader>
    <evenHeader>&amp;C&amp;P</even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2025-10-03T11:03:11Z</dcterms:modified>
</cp:coreProperties>
</file>