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g1\Desktop\Цыганенко\ПРЕДПРИНИМАТЕЛЬСТВО\Муниципальная программа\проект на 2026 год\Проект на 2026 годъ\"/>
    </mc:Choice>
  </mc:AlternateContent>
  <xr:revisionPtr revIDLastSave="0" documentId="13_ncr:1_{DA11E158-D5C0-4ACB-B01F-BE7941BB9F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1" sheetId="1" r:id="rId1"/>
  </sheets>
  <definedNames>
    <definedName name="_xlnm.Print_Area" localSheetId="0">'Форма 1'!$A$1:$K$100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1" l="1"/>
  <c r="E41" i="1"/>
  <c r="F59" i="1"/>
  <c r="D59" i="1" s="1"/>
  <c r="G59" i="1"/>
  <c r="H59" i="1"/>
  <c r="I59" i="1"/>
  <c r="J59" i="1"/>
  <c r="F62" i="1"/>
  <c r="G62" i="1"/>
  <c r="H62" i="1"/>
  <c r="I62" i="1"/>
  <c r="J62" i="1"/>
  <c r="E62" i="1"/>
  <c r="E59" i="1" l="1"/>
  <c r="E17" i="1"/>
  <c r="F32" i="1"/>
  <c r="F29" i="1" s="1"/>
  <c r="G32" i="1"/>
  <c r="G29" i="1" s="1"/>
  <c r="H32" i="1"/>
  <c r="H29" i="1" s="1"/>
  <c r="I32" i="1"/>
  <c r="I29" i="1" s="1"/>
  <c r="J32" i="1"/>
  <c r="J29" i="1" s="1"/>
  <c r="E32" i="1"/>
  <c r="E29" i="1" s="1"/>
  <c r="H87" i="1"/>
  <c r="D38" i="1"/>
  <c r="D35" i="1" s="1"/>
  <c r="D27" i="1"/>
  <c r="D28" i="1"/>
  <c r="D30" i="1"/>
  <c r="D31" i="1"/>
  <c r="D33" i="1"/>
  <c r="D34" i="1"/>
  <c r="E35" i="1"/>
  <c r="F35" i="1"/>
  <c r="G35" i="1"/>
  <c r="D36" i="1"/>
  <c r="D37" i="1"/>
  <c r="D39" i="1"/>
  <c r="D40" i="1"/>
  <c r="D26" i="1"/>
  <c r="F17" i="1"/>
  <c r="G17" i="1"/>
  <c r="D18" i="1"/>
  <c r="D21" i="1"/>
  <c r="D22" i="1"/>
  <c r="D24" i="1"/>
  <c r="D25" i="1"/>
  <c r="D16" i="1"/>
  <c r="G23" i="1"/>
  <c r="H35" i="1"/>
  <c r="I35" i="1"/>
  <c r="J35" i="1"/>
  <c r="J23" i="1"/>
  <c r="J17" i="1" s="1"/>
  <c r="I23" i="1"/>
  <c r="I17" i="1" s="1"/>
  <c r="H23" i="1"/>
  <c r="H17" i="1" s="1"/>
  <c r="F23" i="1"/>
  <c r="E23" i="1"/>
  <c r="J20" i="1"/>
  <c r="I20" i="1"/>
  <c r="H20" i="1"/>
  <c r="J19" i="1"/>
  <c r="I19" i="1"/>
  <c r="H19" i="1"/>
  <c r="G11" i="1" l="1"/>
  <c r="G14" i="1" s="1"/>
  <c r="D19" i="1"/>
  <c r="D20" i="1"/>
  <c r="D29" i="1"/>
  <c r="D17" i="1"/>
  <c r="D23" i="1"/>
  <c r="H41" i="1"/>
  <c r="J93" i="1"/>
  <c r="J89" i="1" l="1"/>
  <c r="I93" i="1"/>
  <c r="I89" i="1"/>
  <c r="H89" i="1"/>
  <c r="H95" i="1"/>
  <c r="I95" i="1"/>
  <c r="J95" i="1"/>
  <c r="D100" i="1"/>
  <c r="F99" i="1"/>
  <c r="E99" i="1"/>
  <c r="D98" i="1"/>
  <c r="D97" i="1"/>
  <c r="D96" i="1"/>
  <c r="G95" i="1"/>
  <c r="F95" i="1"/>
  <c r="E95" i="1"/>
  <c r="D94" i="1"/>
  <c r="F93" i="1"/>
  <c r="E93" i="1"/>
  <c r="D92" i="1"/>
  <c r="D91" i="1"/>
  <c r="D90" i="1"/>
  <c r="G89" i="1"/>
  <c r="F89" i="1"/>
  <c r="E89" i="1"/>
  <c r="D99" i="1" l="1"/>
  <c r="D95" i="1"/>
  <c r="D89" i="1"/>
  <c r="D93" i="1"/>
  <c r="G41" i="1" l="1"/>
  <c r="D41" i="1" s="1"/>
  <c r="D58" i="1"/>
  <c r="D57" i="1"/>
  <c r="D56" i="1"/>
  <c r="D55" i="1"/>
  <c r="D54" i="1"/>
  <c r="J53" i="1"/>
  <c r="I53" i="1"/>
  <c r="H53" i="1"/>
  <c r="G53" i="1"/>
  <c r="E53" i="1"/>
  <c r="D32" i="1" l="1"/>
  <c r="D53" i="1"/>
  <c r="F47" i="1" l="1"/>
  <c r="G47" i="1"/>
  <c r="H47" i="1"/>
  <c r="I47" i="1"/>
  <c r="J47" i="1"/>
  <c r="E47" i="1"/>
  <c r="F65" i="1"/>
  <c r="G65" i="1"/>
  <c r="H65" i="1"/>
  <c r="I65" i="1"/>
  <c r="J65" i="1"/>
  <c r="E65" i="1"/>
  <c r="F77" i="1"/>
  <c r="G77" i="1"/>
  <c r="H77" i="1"/>
  <c r="I77" i="1"/>
  <c r="J77" i="1"/>
  <c r="E77" i="1"/>
  <c r="F87" i="1"/>
  <c r="G63" i="1"/>
  <c r="G15" i="1" s="1"/>
  <c r="D15" i="1" s="1"/>
  <c r="I87" i="1"/>
  <c r="J87" i="1"/>
  <c r="F83" i="1"/>
  <c r="G83" i="1"/>
  <c r="H83" i="1"/>
  <c r="I83" i="1"/>
  <c r="J83" i="1"/>
  <c r="E87" i="1"/>
  <c r="E83" i="1"/>
  <c r="G71" i="1"/>
  <c r="H71" i="1"/>
  <c r="I71" i="1"/>
  <c r="J71" i="1"/>
  <c r="E71" i="1"/>
  <c r="D12" i="1"/>
  <c r="D13" i="1"/>
  <c r="D42" i="1"/>
  <c r="D43" i="1"/>
  <c r="D45" i="1"/>
  <c r="D46" i="1"/>
  <c r="D48" i="1"/>
  <c r="D49" i="1"/>
  <c r="D50" i="1"/>
  <c r="D51" i="1"/>
  <c r="D52" i="1"/>
  <c r="D60" i="1"/>
  <c r="D61" i="1"/>
  <c r="D64" i="1"/>
  <c r="D66" i="1"/>
  <c r="D67" i="1"/>
  <c r="D69" i="1"/>
  <c r="D70" i="1"/>
  <c r="D72" i="1"/>
  <c r="D73" i="1"/>
  <c r="D75" i="1"/>
  <c r="D76" i="1"/>
  <c r="D78" i="1"/>
  <c r="D79" i="1"/>
  <c r="D80" i="1"/>
  <c r="D81" i="1"/>
  <c r="D82" i="1"/>
  <c r="D84" i="1"/>
  <c r="D85" i="1"/>
  <c r="D86" i="1"/>
  <c r="D88" i="1"/>
  <c r="D63" i="1" l="1"/>
  <c r="D47" i="1"/>
  <c r="D87" i="1"/>
  <c r="E11" i="1"/>
  <c r="E14" i="1" s="1"/>
  <c r="D83" i="1"/>
  <c r="D77" i="1"/>
  <c r="D65" i="1"/>
  <c r="J11" i="1" l="1"/>
  <c r="J14" i="1" s="1"/>
  <c r="I11" i="1"/>
  <c r="I14" i="1" s="1"/>
  <c r="H11" i="1"/>
  <c r="H14" i="1" s="1"/>
  <c r="D74" i="1"/>
  <c r="F71" i="1"/>
  <c r="D71" i="1" s="1"/>
  <c r="F11" i="1" l="1"/>
  <c r="F14" i="1" s="1"/>
  <c r="D62" i="1"/>
  <c r="D11" i="1" l="1"/>
  <c r="D14" i="1" l="1"/>
</calcChain>
</file>

<file path=xl/sharedStrings.xml><?xml version="1.0" encoding="utf-8"?>
<sst xmlns="http://schemas.openxmlformats.org/spreadsheetml/2006/main" count="123" uniqueCount="47">
  <si>
    <t>Наименование мероприятия/Источники расходов на финансирование</t>
  </si>
  <si>
    <t>Ответственный исполнитель мероприятия</t>
  </si>
  <si>
    <t>Объем расходов на выполнение мероприятия за счет всех источников, тыс. рублей</t>
  </si>
  <si>
    <t>всего</t>
  </si>
  <si>
    <t>Всего по муниципальной программе (подпрограмме),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</si>
  <si>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</si>
  <si>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</si>
  <si>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</si>
  <si>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</si>
  <si>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</si>
  <si>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№</t>
  </si>
  <si>
    <t>2026 год</t>
  </si>
  <si>
    <t>2027 год</t>
  </si>
  <si>
    <t xml:space="preserve">Мероприятие 3. Создание благоприятных условий для безприпятственного доступа туристов к туристическим ресурсам,  организация и проведение мероприятий в сфере туризма </t>
  </si>
  <si>
    <t>Приложение 4</t>
  </si>
  <si>
    <t>Номера целевых показателей, на достижения которых направлены мероприятия</t>
  </si>
  <si>
    <t>3.3.1., 3.3.2., 3.3.3.</t>
  </si>
  <si>
    <t>Мероприятие 2. Создание условий для развития сферы потребительского рынка, расширение рынка сельскохозяйственной продукции, организация мероприятий и конкурсов, направленных на развитие торговой деятельности</t>
  </si>
  <si>
    <t>Мероприятие 2.2.  Организация мест для реализации сельскохозяйственной продукции</t>
  </si>
  <si>
    <t>Мероприятие 2.3.  Организация ярмарки</t>
  </si>
  <si>
    <t>2.2.3.</t>
  </si>
  <si>
    <t>3.3.3.</t>
  </si>
  <si>
    <t>2.2.4.</t>
  </si>
  <si>
    <t>2.2.1., 2.2.2., 2.2.3., 2.2.4.</t>
  </si>
  <si>
    <t>Мероприятие 2.4.  Демонтаж нестационарных объектов, иных незаконных и самовольных зданий, сооружений</t>
  </si>
  <si>
    <t>Форма 1</t>
  </si>
  <si>
    <t>к постановлению Администрации муниципального округа Первоуральск                         от                   №</t>
  </si>
  <si>
    <t>Администрация муниципального округа Первоуральск</t>
  </si>
  <si>
    <t>3.3.1., 3.3.2.</t>
  </si>
  <si>
    <r>
      <rPr>
        <b/>
        <sz val="12"/>
        <color theme="1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"ПЛАН МЕРОПРИЯТИЙ МУНИЦИПАЛЬНОЙ ПРОГРАММЫ" "РАЗВИТИЕ МАЛОГО И СРЕДНЕГО ПРЕДПРИНИМАТЕЛЬСТВА, ВНУТРЕННЕГО И ВЪЕЗДНОГО ТУРИЗМА НА ТЕРРИТОРИИ МУНИЦИПАЛЬНОГО ОКРУГА ПЕРВОУРАЛЬСК НА 2026-2031 ГОДЫ"</t>
    </r>
  </si>
  <si>
    <t>2028 год</t>
  </si>
  <si>
    <t>2029 год</t>
  </si>
  <si>
    <t>2030 год</t>
  </si>
  <si>
    <t>2031 год</t>
  </si>
  <si>
    <t>Мероприятие 1.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 (Первоуральский фонд поддержки предпринимательства)</t>
  </si>
  <si>
    <t>Мероприятие 1.1.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 (Первоуральский фонд поддержки предпринимательства)</t>
  </si>
  <si>
    <t>Мероприятие 2.1. Определение рыночной стоимости права на заключение договора и размера годовой платы по договору, предусматривающему размещение нестационарного торгового объекта</t>
  </si>
  <si>
    <t>1.1.1., 1.1.2., 3.3.1, 3.3.2, 3.3.3.</t>
  </si>
  <si>
    <t>2.2.2.</t>
  </si>
  <si>
    <t>2.2.1.</t>
  </si>
  <si>
    <t>3.3.2, 3.3.3.</t>
  </si>
  <si>
    <t>Мероприятие 3.1. Изготовление продукции, направленной на продвижение и демонстрацию туристского потенциала города</t>
  </si>
  <si>
    <t>Мероприятие 3.2.Участие в выставках, фестивалях</t>
  </si>
  <si>
    <t>Мероприятие 3.3.  Услуги по перевозке туристов (перевозка туристов между горнолыжными комплексами)</t>
  </si>
  <si>
    <t>Мероприятие 3.4. Знаки туристической навигации</t>
  </si>
  <si>
    <t>Мероприятие 3.5. Обустройство туристического центра города</t>
  </si>
  <si>
    <t>Мероприятие 3.6. Организация стоянок на реке Чусовой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</si>
</sst>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2" fontId="4" fillId="0" borderId="0" xfId="0" applyNumberFormat="1" applyFont="1"/>
    <xf numFmtId="1" fontId="5" fillId="0" borderId="1" xfId="0" applyNumberFormat="1" applyFont="1" applyBorder="1" applyAlignment="1">
      <alignment horizontal="left" vertical="top" wrapText="1" indent="2"/>
    </xf>
    <xf numFmtId="0" fontId="4" fillId="0" borderId="0" xfId="0" applyFont="1" applyFill="1"/>
    <xf numFmtId="0" fontId="6" fillId="0" borderId="0" xfId="0" applyFont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4" fillId="0" borderId="0" xfId="0" applyFont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left" vertical="top" wrapText="1" indent="2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0"/>
  <sheetViews>
    <sheetView tabSelected="1" view="pageBreakPreview" zoomScale="80" zoomScaleNormal="90" zoomScaleSheetLayoutView="80" workbookViewId="0">
      <selection activeCell="E32" sqref="E32"/>
    </sheetView>
  </sheetViews>
  <sheetFormatPr defaultColWidth="9.140625" defaultRowHeight="12.75" x14ac:dyDescent="0.2"/>
  <cols>
    <col min="1" max="1" width="9.140625" style="4"/>
    <col min="2" max="2" width="35.28515625" style="25" customWidth="1"/>
    <col min="3" max="3" width="20.140625" style="4" customWidth="1"/>
    <col min="4" max="4" width="11" style="4" customWidth="1"/>
    <col min="5" max="5" width="12.5703125" style="4" bestFit="1" customWidth="1"/>
    <col min="6" max="6" width="13" style="12" bestFit="1" customWidth="1"/>
    <col min="7" max="7" width="12.5703125" style="12" bestFit="1" customWidth="1"/>
    <col min="8" max="8" width="11.85546875" style="12" customWidth="1"/>
    <col min="9" max="9" width="9.85546875" style="12" customWidth="1"/>
    <col min="10" max="10" width="12.140625" style="12" customWidth="1"/>
    <col min="11" max="11" width="20.140625" style="29" customWidth="1"/>
    <col min="12" max="12" width="2.85546875" style="4" customWidth="1"/>
    <col min="13" max="16384" width="9.140625" style="4"/>
  </cols>
  <sheetData>
    <row r="1" spans="1:11" ht="18" x14ac:dyDescent="0.2">
      <c r="A1" s="1"/>
      <c r="B1" s="35"/>
      <c r="C1" s="2"/>
      <c r="D1" s="3"/>
      <c r="E1" s="3"/>
      <c r="F1" s="18"/>
      <c r="G1" s="21"/>
      <c r="J1" s="23"/>
      <c r="K1" s="27"/>
    </row>
    <row r="2" spans="1:11" ht="18" x14ac:dyDescent="0.2">
      <c r="A2" s="1"/>
      <c r="B2" s="35"/>
      <c r="C2" s="2"/>
      <c r="D2" s="3"/>
      <c r="E2" s="3"/>
      <c r="F2" s="18"/>
      <c r="G2" s="21"/>
      <c r="I2" s="38" t="s">
        <v>14</v>
      </c>
      <c r="J2" s="38"/>
      <c r="K2" s="38"/>
    </row>
    <row r="3" spans="1:11" ht="61.5" customHeight="1" x14ac:dyDescent="0.2">
      <c r="A3" s="2"/>
      <c r="B3" s="35"/>
      <c r="C3" s="1"/>
      <c r="D3" s="1"/>
      <c r="E3" s="1"/>
      <c r="F3" s="19"/>
      <c r="G3" s="19"/>
      <c r="I3" s="39" t="s">
        <v>26</v>
      </c>
      <c r="J3" s="39"/>
      <c r="K3" s="39"/>
    </row>
    <row r="4" spans="1:11" ht="61.5" customHeight="1" x14ac:dyDescent="0.2">
      <c r="A4" s="2" t="s">
        <v>25</v>
      </c>
      <c r="B4" s="35"/>
      <c r="C4" s="1"/>
      <c r="D4" s="1"/>
      <c r="E4" s="1"/>
      <c r="F4" s="19"/>
      <c r="G4" s="19"/>
      <c r="J4" s="24"/>
      <c r="K4" s="28"/>
    </row>
    <row r="5" spans="1:11" ht="18" x14ac:dyDescent="0.2">
      <c r="A5" s="2"/>
      <c r="B5" s="36"/>
      <c r="C5" s="13"/>
      <c r="D5" s="13"/>
      <c r="E5" s="13"/>
      <c r="F5" s="20"/>
      <c r="G5" s="20"/>
      <c r="J5" s="23"/>
    </row>
    <row r="6" spans="1:11" ht="57.75" customHeight="1" x14ac:dyDescent="0.2">
      <c r="A6" s="5"/>
      <c r="B6" s="40" t="s">
        <v>29</v>
      </c>
      <c r="C6" s="40"/>
      <c r="D6" s="40"/>
      <c r="E6" s="40"/>
      <c r="F6" s="40"/>
      <c r="G6" s="40"/>
      <c r="H6" s="40"/>
      <c r="I6" s="40"/>
      <c r="J6" s="40"/>
      <c r="K6" s="30"/>
    </row>
    <row r="7" spans="1:11" ht="18" x14ac:dyDescent="0.2">
      <c r="A7" s="5"/>
      <c r="B7" s="41"/>
      <c r="C7" s="41"/>
      <c r="D7" s="41"/>
      <c r="E7" s="41"/>
      <c r="F7" s="41"/>
      <c r="G7" s="41"/>
    </row>
    <row r="8" spans="1:11" ht="36.75" customHeight="1" x14ac:dyDescent="0.2">
      <c r="A8" s="42" t="s">
        <v>10</v>
      </c>
      <c r="B8" s="42" t="s">
        <v>0</v>
      </c>
      <c r="C8" s="42" t="s">
        <v>1</v>
      </c>
      <c r="D8" s="42" t="s">
        <v>2</v>
      </c>
      <c r="E8" s="42"/>
      <c r="F8" s="42"/>
      <c r="G8" s="42"/>
      <c r="H8" s="42"/>
      <c r="I8" s="42"/>
      <c r="J8" s="42"/>
      <c r="K8" s="43" t="s">
        <v>15</v>
      </c>
    </row>
    <row r="9" spans="1:11" ht="42" customHeight="1" x14ac:dyDescent="0.2">
      <c r="A9" s="42"/>
      <c r="B9" s="42"/>
      <c r="C9" s="42"/>
      <c r="D9" s="17" t="s">
        <v>3</v>
      </c>
      <c r="E9" s="17" t="s">
        <v>11</v>
      </c>
      <c r="F9" s="9" t="s">
        <v>12</v>
      </c>
      <c r="G9" s="32" t="s">
        <v>30</v>
      </c>
      <c r="H9" s="33" t="s">
        <v>31</v>
      </c>
      <c r="I9" s="32" t="s">
        <v>32</v>
      </c>
      <c r="J9" s="33" t="s">
        <v>33</v>
      </c>
      <c r="K9" s="43"/>
    </row>
    <row r="10" spans="1:11" ht="15" x14ac:dyDescent="0.2">
      <c r="A10" s="17">
        <v>1</v>
      </c>
      <c r="B10" s="32">
        <v>2</v>
      </c>
      <c r="C10" s="17">
        <v>3</v>
      </c>
      <c r="D10" s="17">
        <v>4</v>
      </c>
      <c r="E10" s="17">
        <v>5</v>
      </c>
      <c r="F10" s="9">
        <v>6</v>
      </c>
      <c r="G10" s="15">
        <v>7</v>
      </c>
      <c r="H10" s="15">
        <v>8</v>
      </c>
      <c r="I10" s="9">
        <v>9</v>
      </c>
      <c r="J10" s="9">
        <v>10</v>
      </c>
      <c r="K10" s="26">
        <v>11</v>
      </c>
    </row>
    <row r="11" spans="1:11" ht="18" customHeight="1" x14ac:dyDescent="0.2">
      <c r="A11" s="11">
        <v>1</v>
      </c>
      <c r="B11" s="31" t="s">
        <v>4</v>
      </c>
      <c r="C11" s="6"/>
      <c r="D11" s="7">
        <f>E11+F11+G11+H11+I11+J11</f>
        <v>27353.65</v>
      </c>
      <c r="E11" s="14">
        <f>E17+E29+E59</f>
        <v>9213.2900000000009</v>
      </c>
      <c r="F11" s="14">
        <f t="shared" ref="F11:J11" si="0">F17+F29+F59</f>
        <v>8829.8100000000013</v>
      </c>
      <c r="G11" s="14">
        <f t="shared" si="0"/>
        <v>9310.5500000000011</v>
      </c>
      <c r="H11" s="14">
        <f t="shared" si="0"/>
        <v>0</v>
      </c>
      <c r="I11" s="14">
        <f t="shared" si="0"/>
        <v>0</v>
      </c>
      <c r="J11" s="14">
        <f t="shared" si="0"/>
        <v>0</v>
      </c>
      <c r="K11" s="26"/>
    </row>
    <row r="12" spans="1:11" ht="15" x14ac:dyDescent="0.2">
      <c r="A12" s="11">
        <v>2</v>
      </c>
      <c r="B12" s="31" t="s">
        <v>5</v>
      </c>
      <c r="C12" s="6"/>
      <c r="D12" s="7">
        <f t="shared" ref="D12:D70" si="1">E12+F12+G12+H12+I12+J12</f>
        <v>0</v>
      </c>
      <c r="E12" s="7">
        <v>0</v>
      </c>
      <c r="F12" s="8">
        <v>0</v>
      </c>
      <c r="G12" s="16">
        <v>0</v>
      </c>
      <c r="H12" s="16">
        <v>0</v>
      </c>
      <c r="I12" s="8">
        <v>0</v>
      </c>
      <c r="J12" s="8">
        <v>0</v>
      </c>
      <c r="K12" s="26"/>
    </row>
    <row r="13" spans="1:11" ht="15" x14ac:dyDescent="0.2">
      <c r="A13" s="11">
        <v>3</v>
      </c>
      <c r="B13" s="31" t="s">
        <v>6</v>
      </c>
      <c r="C13" s="6"/>
      <c r="D13" s="7">
        <f t="shared" si="1"/>
        <v>0</v>
      </c>
      <c r="E13" s="7">
        <v>0</v>
      </c>
      <c r="F13" s="8">
        <v>0</v>
      </c>
      <c r="G13" s="16">
        <v>0</v>
      </c>
      <c r="H13" s="16">
        <v>0</v>
      </c>
      <c r="I13" s="8">
        <v>0</v>
      </c>
      <c r="J13" s="8">
        <v>0</v>
      </c>
      <c r="K13" s="26"/>
    </row>
    <row r="14" spans="1:11" ht="18" customHeight="1" x14ac:dyDescent="0.2">
      <c r="A14" s="11">
        <v>4</v>
      </c>
      <c r="B14" s="31" t="s">
        <v>7</v>
      </c>
      <c r="C14" s="6"/>
      <c r="D14" s="7">
        <f>SUM(E14:J14)</f>
        <v>27353.65</v>
      </c>
      <c r="E14" s="7">
        <f>E11</f>
        <v>9213.2900000000009</v>
      </c>
      <c r="F14" s="7">
        <f t="shared" ref="F14:J14" si="2">F11</f>
        <v>8829.8100000000013</v>
      </c>
      <c r="G14" s="7">
        <f t="shared" si="2"/>
        <v>9310.5500000000011</v>
      </c>
      <c r="H14" s="7">
        <f t="shared" si="2"/>
        <v>0</v>
      </c>
      <c r="I14" s="7">
        <f t="shared" si="2"/>
        <v>0</v>
      </c>
      <c r="J14" s="7">
        <f t="shared" si="2"/>
        <v>0</v>
      </c>
      <c r="K14" s="26"/>
    </row>
    <row r="15" spans="1:11" ht="30" x14ac:dyDescent="0.2">
      <c r="A15" s="11">
        <v>5</v>
      </c>
      <c r="B15" s="31" t="s">
        <v>8</v>
      </c>
      <c r="C15" s="6"/>
      <c r="D15" s="7">
        <f t="shared" ref="D15:D28" si="3">SUM(E15:J15)</f>
        <v>0</v>
      </c>
      <c r="E15" s="7">
        <v>0</v>
      </c>
      <c r="F15" s="8">
        <v>0</v>
      </c>
      <c r="G15" s="16">
        <f>G63</f>
        <v>0</v>
      </c>
      <c r="H15" s="16">
        <v>0</v>
      </c>
      <c r="I15" s="8">
        <v>0</v>
      </c>
      <c r="J15" s="8">
        <v>0</v>
      </c>
      <c r="K15" s="26"/>
    </row>
    <row r="16" spans="1:11" ht="15" x14ac:dyDescent="0.2">
      <c r="A16" s="11">
        <v>6</v>
      </c>
      <c r="B16" s="31" t="s">
        <v>9</v>
      </c>
      <c r="C16" s="17"/>
      <c r="D16" s="7">
        <f t="shared" si="3"/>
        <v>0</v>
      </c>
      <c r="E16" s="7">
        <v>0</v>
      </c>
      <c r="F16" s="8">
        <v>0</v>
      </c>
      <c r="G16" s="16">
        <v>0</v>
      </c>
      <c r="H16" s="16">
        <v>0</v>
      </c>
      <c r="I16" s="8">
        <v>0</v>
      </c>
      <c r="J16" s="8">
        <v>0</v>
      </c>
      <c r="K16" s="26"/>
    </row>
    <row r="17" spans="1:14" ht="150" x14ac:dyDescent="0.2">
      <c r="A17" s="11">
        <v>7</v>
      </c>
      <c r="B17" s="31" t="s">
        <v>34</v>
      </c>
      <c r="C17" s="32" t="s">
        <v>27</v>
      </c>
      <c r="D17" s="7">
        <f t="shared" si="3"/>
        <v>24809.49</v>
      </c>
      <c r="E17" s="7">
        <f>E20</f>
        <v>8074.96</v>
      </c>
      <c r="F17" s="7">
        <f t="shared" ref="F17:G17" si="4">F20</f>
        <v>8228.69</v>
      </c>
      <c r="G17" s="7">
        <f t="shared" si="4"/>
        <v>8505.84</v>
      </c>
      <c r="H17" s="7">
        <f t="shared" ref="H17:J17" si="5">H23</f>
        <v>0</v>
      </c>
      <c r="I17" s="7">
        <f t="shared" si="5"/>
        <v>0</v>
      </c>
      <c r="J17" s="7">
        <f t="shared" si="5"/>
        <v>0</v>
      </c>
      <c r="K17" s="33" t="s">
        <v>37</v>
      </c>
      <c r="N17" s="10"/>
    </row>
    <row r="18" spans="1:14" ht="15" x14ac:dyDescent="0.2">
      <c r="A18" s="11">
        <v>8</v>
      </c>
      <c r="B18" s="31" t="s">
        <v>5</v>
      </c>
      <c r="C18" s="31"/>
      <c r="D18" s="7">
        <f t="shared" si="3"/>
        <v>0</v>
      </c>
      <c r="E18" s="7">
        <v>0</v>
      </c>
      <c r="F18" s="8">
        <v>0</v>
      </c>
      <c r="G18" s="16">
        <v>0</v>
      </c>
      <c r="H18" s="16">
        <v>0</v>
      </c>
      <c r="I18" s="16">
        <v>0</v>
      </c>
      <c r="J18" s="16">
        <v>0</v>
      </c>
      <c r="K18" s="33"/>
    </row>
    <row r="19" spans="1:14" ht="15" x14ac:dyDescent="0.2">
      <c r="A19" s="11">
        <v>9</v>
      </c>
      <c r="B19" s="31" t="s">
        <v>6</v>
      </c>
      <c r="C19" s="31"/>
      <c r="D19" s="7">
        <f t="shared" si="3"/>
        <v>0</v>
      </c>
      <c r="E19" s="7">
        <v>0</v>
      </c>
      <c r="F19" s="7">
        <v>0</v>
      </c>
      <c r="G19" s="7">
        <v>0</v>
      </c>
      <c r="H19" s="7">
        <f t="shared" ref="H19:J19" si="6">H26</f>
        <v>0</v>
      </c>
      <c r="I19" s="7">
        <f t="shared" si="6"/>
        <v>0</v>
      </c>
      <c r="J19" s="7">
        <f t="shared" si="6"/>
        <v>0</v>
      </c>
      <c r="K19" s="33"/>
    </row>
    <row r="20" spans="1:14" ht="15" x14ac:dyDescent="0.2">
      <c r="A20" s="11">
        <v>10</v>
      </c>
      <c r="B20" s="31" t="s">
        <v>7</v>
      </c>
      <c r="C20" s="31"/>
      <c r="D20" s="7">
        <f t="shared" si="3"/>
        <v>24809.49</v>
      </c>
      <c r="E20" s="7">
        <v>8074.96</v>
      </c>
      <c r="F20" s="8">
        <v>8228.69</v>
      </c>
      <c r="G20" s="16">
        <v>8505.84</v>
      </c>
      <c r="H20" s="16">
        <f>H26</f>
        <v>0</v>
      </c>
      <c r="I20" s="16">
        <f t="shared" ref="I20:J20" si="7">I26</f>
        <v>0</v>
      </c>
      <c r="J20" s="16">
        <f t="shared" si="7"/>
        <v>0</v>
      </c>
      <c r="K20" s="33"/>
    </row>
    <row r="21" spans="1:14" ht="30" x14ac:dyDescent="0.2">
      <c r="A21" s="11">
        <v>11</v>
      </c>
      <c r="B21" s="31" t="s">
        <v>8</v>
      </c>
      <c r="C21" s="31"/>
      <c r="D21" s="7">
        <f t="shared" si="3"/>
        <v>0</v>
      </c>
      <c r="E21" s="7">
        <v>0</v>
      </c>
      <c r="F21" s="8">
        <v>0</v>
      </c>
      <c r="G21" s="16">
        <v>0</v>
      </c>
      <c r="H21" s="16">
        <v>0</v>
      </c>
      <c r="I21" s="16">
        <v>0</v>
      </c>
      <c r="J21" s="16">
        <v>0</v>
      </c>
      <c r="K21" s="33"/>
    </row>
    <row r="22" spans="1:14" ht="16.5" customHeight="1" x14ac:dyDescent="0.2">
      <c r="A22" s="11">
        <v>12</v>
      </c>
      <c r="B22" s="31" t="s">
        <v>9</v>
      </c>
      <c r="C22" s="31"/>
      <c r="D22" s="7">
        <f t="shared" si="3"/>
        <v>0</v>
      </c>
      <c r="E22" s="7">
        <v>0</v>
      </c>
      <c r="F22" s="8">
        <v>0</v>
      </c>
      <c r="G22" s="16">
        <v>0</v>
      </c>
      <c r="H22" s="16">
        <v>0</v>
      </c>
      <c r="I22" s="16">
        <v>0</v>
      </c>
      <c r="J22" s="16">
        <v>0</v>
      </c>
      <c r="K22" s="33"/>
    </row>
    <row r="23" spans="1:14" ht="151.5" customHeight="1" x14ac:dyDescent="0.2">
      <c r="A23" s="11">
        <v>13</v>
      </c>
      <c r="B23" s="31" t="s">
        <v>35</v>
      </c>
      <c r="C23" s="31"/>
      <c r="D23" s="7">
        <f t="shared" si="3"/>
        <v>24809.49</v>
      </c>
      <c r="E23" s="7">
        <f>E26</f>
        <v>8074.96</v>
      </c>
      <c r="F23" s="7">
        <f>F26</f>
        <v>8228.69</v>
      </c>
      <c r="G23" s="7">
        <f t="shared" ref="G23:J23" si="8">G26</f>
        <v>8505.84</v>
      </c>
      <c r="H23" s="7">
        <f t="shared" si="8"/>
        <v>0</v>
      </c>
      <c r="I23" s="7">
        <f t="shared" si="8"/>
        <v>0</v>
      </c>
      <c r="J23" s="7">
        <f t="shared" si="8"/>
        <v>0</v>
      </c>
      <c r="K23" s="33" t="s">
        <v>37</v>
      </c>
    </row>
    <row r="24" spans="1:14" ht="15" x14ac:dyDescent="0.2">
      <c r="A24" s="11">
        <v>14</v>
      </c>
      <c r="B24" s="31" t="s">
        <v>5</v>
      </c>
      <c r="C24" s="31"/>
      <c r="D24" s="7">
        <f t="shared" si="3"/>
        <v>0</v>
      </c>
      <c r="E24" s="7">
        <v>0</v>
      </c>
      <c r="F24" s="8">
        <v>0</v>
      </c>
      <c r="G24" s="16">
        <v>0</v>
      </c>
      <c r="H24" s="16">
        <v>0</v>
      </c>
      <c r="I24" s="8">
        <v>0</v>
      </c>
      <c r="J24" s="8">
        <v>0</v>
      </c>
      <c r="K24" s="33"/>
    </row>
    <row r="25" spans="1:14" ht="15" x14ac:dyDescent="0.2">
      <c r="A25" s="11">
        <v>15</v>
      </c>
      <c r="B25" s="31" t="s">
        <v>6</v>
      </c>
      <c r="C25" s="31"/>
      <c r="D25" s="7">
        <f t="shared" si="3"/>
        <v>0</v>
      </c>
      <c r="E25" s="7">
        <v>0</v>
      </c>
      <c r="F25" s="8">
        <v>0</v>
      </c>
      <c r="G25" s="16">
        <v>0</v>
      </c>
      <c r="H25" s="16">
        <v>0</v>
      </c>
      <c r="I25" s="8">
        <v>0</v>
      </c>
      <c r="J25" s="8">
        <v>0</v>
      </c>
      <c r="K25" s="33"/>
    </row>
    <row r="26" spans="1:14" ht="15" x14ac:dyDescent="0.2">
      <c r="A26" s="11">
        <v>16</v>
      </c>
      <c r="B26" s="31" t="s">
        <v>7</v>
      </c>
      <c r="C26" s="31"/>
      <c r="D26" s="7">
        <f t="shared" ref="D26" si="9">SUM(E26:J26)</f>
        <v>24809.49</v>
      </c>
      <c r="E26" s="7">
        <v>8074.96</v>
      </c>
      <c r="F26" s="8">
        <v>8228.69</v>
      </c>
      <c r="G26" s="16">
        <v>8505.84</v>
      </c>
      <c r="H26" s="16">
        <v>0</v>
      </c>
      <c r="I26" s="8">
        <v>0</v>
      </c>
      <c r="J26" s="8">
        <v>0</v>
      </c>
      <c r="K26" s="33"/>
    </row>
    <row r="27" spans="1:14" ht="30" x14ac:dyDescent="0.2">
      <c r="A27" s="11">
        <v>17</v>
      </c>
      <c r="B27" s="31" t="s">
        <v>8</v>
      </c>
      <c r="C27" s="31"/>
      <c r="D27" s="7">
        <f t="shared" si="3"/>
        <v>0</v>
      </c>
      <c r="E27" s="7">
        <v>0</v>
      </c>
      <c r="F27" s="8">
        <v>0</v>
      </c>
      <c r="G27" s="16">
        <v>0</v>
      </c>
      <c r="H27" s="16">
        <v>0</v>
      </c>
      <c r="I27" s="8">
        <v>0</v>
      </c>
      <c r="J27" s="8">
        <v>0</v>
      </c>
      <c r="K27" s="33"/>
    </row>
    <row r="28" spans="1:14" ht="15" x14ac:dyDescent="0.2">
      <c r="A28" s="11">
        <v>18</v>
      </c>
      <c r="B28" s="31" t="s">
        <v>9</v>
      </c>
      <c r="C28" s="31"/>
      <c r="D28" s="7">
        <f t="shared" si="3"/>
        <v>0</v>
      </c>
      <c r="E28" s="7">
        <v>0</v>
      </c>
      <c r="F28" s="8">
        <v>0</v>
      </c>
      <c r="G28" s="16">
        <v>0</v>
      </c>
      <c r="H28" s="16">
        <v>0</v>
      </c>
      <c r="I28" s="8">
        <v>0</v>
      </c>
      <c r="J28" s="8">
        <v>0</v>
      </c>
      <c r="K28" s="33"/>
    </row>
    <row r="29" spans="1:14" ht="141" customHeight="1" x14ac:dyDescent="0.2">
      <c r="A29" s="11">
        <v>25</v>
      </c>
      <c r="B29" s="31" t="s">
        <v>17</v>
      </c>
      <c r="C29" s="6" t="s">
        <v>27</v>
      </c>
      <c r="D29" s="7">
        <f>E29+F29+G29+H29+I29+J29</f>
        <v>972.38</v>
      </c>
      <c r="E29" s="7">
        <f>E30+E31+E32</f>
        <v>692.33</v>
      </c>
      <c r="F29" s="7">
        <f t="shared" ref="F29:J29" si="10">F30+F31+F32</f>
        <v>137.28</v>
      </c>
      <c r="G29" s="7">
        <f t="shared" si="10"/>
        <v>142.77000000000001</v>
      </c>
      <c r="H29" s="7">
        <f t="shared" si="10"/>
        <v>0</v>
      </c>
      <c r="I29" s="7">
        <f t="shared" si="10"/>
        <v>0</v>
      </c>
      <c r="J29" s="7">
        <f t="shared" si="10"/>
        <v>0</v>
      </c>
      <c r="K29" s="26" t="s">
        <v>23</v>
      </c>
      <c r="N29" s="10"/>
    </row>
    <row r="30" spans="1:14" ht="15" x14ac:dyDescent="0.2">
      <c r="A30" s="11">
        <v>26</v>
      </c>
      <c r="B30" s="31" t="s">
        <v>5</v>
      </c>
      <c r="C30" s="6"/>
      <c r="D30" s="7">
        <f t="shared" si="1"/>
        <v>0</v>
      </c>
      <c r="E30" s="7">
        <v>0</v>
      </c>
      <c r="F30" s="8">
        <v>0</v>
      </c>
      <c r="G30" s="16">
        <v>0</v>
      </c>
      <c r="H30" s="16">
        <v>0</v>
      </c>
      <c r="I30" s="8">
        <v>0</v>
      </c>
      <c r="J30" s="8">
        <v>0</v>
      </c>
      <c r="K30" s="26"/>
    </row>
    <row r="31" spans="1:14" ht="15" x14ac:dyDescent="0.2">
      <c r="A31" s="11">
        <v>27</v>
      </c>
      <c r="B31" s="31" t="s">
        <v>6</v>
      </c>
      <c r="C31" s="6"/>
      <c r="D31" s="7">
        <f t="shared" si="1"/>
        <v>0</v>
      </c>
      <c r="E31" s="7">
        <v>0</v>
      </c>
      <c r="F31" s="8">
        <v>0</v>
      </c>
      <c r="G31" s="16">
        <v>0</v>
      </c>
      <c r="H31" s="16">
        <v>0</v>
      </c>
      <c r="I31" s="8">
        <v>0</v>
      </c>
      <c r="J31" s="8">
        <v>0</v>
      </c>
      <c r="K31" s="26"/>
    </row>
    <row r="32" spans="1:14" ht="15" x14ac:dyDescent="0.2">
      <c r="A32" s="11">
        <v>28</v>
      </c>
      <c r="B32" s="31" t="s">
        <v>7</v>
      </c>
      <c r="C32" s="6"/>
      <c r="D32" s="7">
        <f>E32+F32+G32+H32+I32+J32</f>
        <v>972.38</v>
      </c>
      <c r="E32" s="7">
        <f>SUM(E38,E44,E50,E56)</f>
        <v>692.33</v>
      </c>
      <c r="F32" s="7">
        <f t="shared" ref="F32:J32" si="11">SUM(F38,F44,F50,F56)</f>
        <v>137.28</v>
      </c>
      <c r="G32" s="7">
        <f t="shared" si="11"/>
        <v>142.77000000000001</v>
      </c>
      <c r="H32" s="7">
        <f t="shared" si="11"/>
        <v>0</v>
      </c>
      <c r="I32" s="7">
        <f t="shared" si="11"/>
        <v>0</v>
      </c>
      <c r="J32" s="7">
        <f t="shared" si="11"/>
        <v>0</v>
      </c>
      <c r="K32" s="26"/>
    </row>
    <row r="33" spans="1:11" ht="30" x14ac:dyDescent="0.2">
      <c r="A33" s="11">
        <v>29</v>
      </c>
      <c r="B33" s="31" t="s">
        <v>8</v>
      </c>
      <c r="C33" s="6"/>
      <c r="D33" s="7">
        <f>E33+F33+G33+H33+I33+J33</f>
        <v>0</v>
      </c>
      <c r="E33" s="7">
        <v>0</v>
      </c>
      <c r="F33" s="8">
        <v>0</v>
      </c>
      <c r="G33" s="16">
        <v>0</v>
      </c>
      <c r="H33" s="16">
        <v>0</v>
      </c>
      <c r="I33" s="8">
        <v>0</v>
      </c>
      <c r="J33" s="8">
        <v>0</v>
      </c>
      <c r="K33" s="26"/>
    </row>
    <row r="34" spans="1:11" ht="21" customHeight="1" x14ac:dyDescent="0.2">
      <c r="A34" s="11">
        <v>30</v>
      </c>
      <c r="B34" s="31" t="s">
        <v>9</v>
      </c>
      <c r="C34" s="17"/>
      <c r="D34" s="7">
        <f t="shared" si="1"/>
        <v>0</v>
      </c>
      <c r="E34" s="7">
        <v>0</v>
      </c>
      <c r="F34" s="8">
        <v>0</v>
      </c>
      <c r="G34" s="16">
        <v>0</v>
      </c>
      <c r="H34" s="16">
        <v>0</v>
      </c>
      <c r="I34" s="8">
        <v>0</v>
      </c>
      <c r="J34" s="8">
        <v>0</v>
      </c>
      <c r="K34" s="26"/>
    </row>
    <row r="35" spans="1:11" ht="111" customHeight="1" x14ac:dyDescent="0.2">
      <c r="A35" s="11">
        <v>31</v>
      </c>
      <c r="B35" s="31" t="s">
        <v>36</v>
      </c>
      <c r="C35" s="6"/>
      <c r="D35" s="7">
        <f>D38</f>
        <v>412.04999999999995</v>
      </c>
      <c r="E35" s="7">
        <f t="shared" ref="E35:J35" si="12">E38</f>
        <v>132</v>
      </c>
      <c r="F35" s="7">
        <f t="shared" si="12"/>
        <v>137.28</v>
      </c>
      <c r="G35" s="7">
        <f t="shared" si="12"/>
        <v>142.77000000000001</v>
      </c>
      <c r="H35" s="7">
        <f t="shared" si="12"/>
        <v>0</v>
      </c>
      <c r="I35" s="7">
        <f t="shared" si="12"/>
        <v>0</v>
      </c>
      <c r="J35" s="7">
        <f t="shared" si="12"/>
        <v>0</v>
      </c>
      <c r="K35" s="26" t="s">
        <v>39</v>
      </c>
    </row>
    <row r="36" spans="1:11" ht="15.75" customHeight="1" x14ac:dyDescent="0.2">
      <c r="A36" s="11">
        <v>32</v>
      </c>
      <c r="B36" s="31" t="s">
        <v>5</v>
      </c>
      <c r="C36" s="6"/>
      <c r="D36" s="7">
        <f t="shared" si="1"/>
        <v>0</v>
      </c>
      <c r="E36" s="7">
        <v>0</v>
      </c>
      <c r="F36" s="8">
        <v>0</v>
      </c>
      <c r="G36" s="16">
        <v>0</v>
      </c>
      <c r="H36" s="16">
        <v>0</v>
      </c>
      <c r="I36" s="8">
        <v>0</v>
      </c>
      <c r="J36" s="8">
        <v>0</v>
      </c>
      <c r="K36" s="26"/>
    </row>
    <row r="37" spans="1:11" ht="15.75" customHeight="1" x14ac:dyDescent="0.2">
      <c r="A37" s="11">
        <v>33</v>
      </c>
      <c r="B37" s="31" t="s">
        <v>6</v>
      </c>
      <c r="C37" s="6"/>
      <c r="D37" s="7">
        <f t="shared" si="1"/>
        <v>0</v>
      </c>
      <c r="E37" s="7">
        <v>0</v>
      </c>
      <c r="F37" s="8">
        <v>0</v>
      </c>
      <c r="G37" s="16">
        <v>0</v>
      </c>
      <c r="H37" s="16">
        <v>0</v>
      </c>
      <c r="I37" s="8">
        <v>0</v>
      </c>
      <c r="J37" s="8">
        <v>0</v>
      </c>
      <c r="K37" s="26"/>
    </row>
    <row r="38" spans="1:11" ht="15.75" customHeight="1" x14ac:dyDescent="0.2">
      <c r="A38" s="11">
        <v>34</v>
      </c>
      <c r="B38" s="31" t="s">
        <v>7</v>
      </c>
      <c r="C38" s="6"/>
      <c r="D38" s="7">
        <f>SUM(E38:J38)</f>
        <v>412.04999999999995</v>
      </c>
      <c r="E38" s="7">
        <v>132</v>
      </c>
      <c r="F38" s="8">
        <v>137.28</v>
      </c>
      <c r="G38" s="16">
        <v>142.77000000000001</v>
      </c>
      <c r="H38" s="16">
        <v>0</v>
      </c>
      <c r="I38" s="16">
        <v>0</v>
      </c>
      <c r="J38" s="16">
        <v>0</v>
      </c>
      <c r="K38" s="26"/>
    </row>
    <row r="39" spans="1:11" ht="30" x14ac:dyDescent="0.2">
      <c r="A39" s="11">
        <v>35</v>
      </c>
      <c r="B39" s="31" t="s">
        <v>8</v>
      </c>
      <c r="C39" s="6"/>
      <c r="D39" s="7">
        <f t="shared" si="1"/>
        <v>0</v>
      </c>
      <c r="E39" s="7">
        <v>0</v>
      </c>
      <c r="F39" s="8">
        <v>0</v>
      </c>
      <c r="G39" s="16">
        <v>0</v>
      </c>
      <c r="H39" s="16">
        <v>0</v>
      </c>
      <c r="I39" s="8">
        <v>0</v>
      </c>
      <c r="J39" s="8">
        <v>0</v>
      </c>
      <c r="K39" s="26"/>
    </row>
    <row r="40" spans="1:11" ht="15.75" customHeight="1" x14ac:dyDescent="0.2">
      <c r="A40" s="11">
        <v>36</v>
      </c>
      <c r="B40" s="31" t="s">
        <v>9</v>
      </c>
      <c r="C40" s="17"/>
      <c r="D40" s="7">
        <f t="shared" si="1"/>
        <v>0</v>
      </c>
      <c r="E40" s="7">
        <v>0</v>
      </c>
      <c r="F40" s="8">
        <v>0</v>
      </c>
      <c r="G40" s="16">
        <v>0</v>
      </c>
      <c r="H40" s="16">
        <v>0</v>
      </c>
      <c r="I40" s="8">
        <v>0</v>
      </c>
      <c r="J40" s="8">
        <v>0</v>
      </c>
      <c r="K40" s="26"/>
    </row>
    <row r="41" spans="1:11" ht="60.75" customHeight="1" x14ac:dyDescent="0.2">
      <c r="A41" s="11">
        <v>37</v>
      </c>
      <c r="B41" s="31" t="s">
        <v>18</v>
      </c>
      <c r="C41" s="6"/>
      <c r="D41" s="7">
        <f t="shared" si="1"/>
        <v>560.33000000000004</v>
      </c>
      <c r="E41" s="7">
        <f>E44</f>
        <v>560.33000000000004</v>
      </c>
      <c r="F41" s="8">
        <v>0</v>
      </c>
      <c r="G41" s="16">
        <f>SUM(G42:G44,G46)</f>
        <v>0</v>
      </c>
      <c r="H41" s="16">
        <f>H44</f>
        <v>0</v>
      </c>
      <c r="I41" s="8">
        <v>0</v>
      </c>
      <c r="J41" s="8">
        <v>0</v>
      </c>
      <c r="K41" s="26" t="s">
        <v>22</v>
      </c>
    </row>
    <row r="42" spans="1:11" ht="15" x14ac:dyDescent="0.2">
      <c r="A42" s="11">
        <v>38</v>
      </c>
      <c r="B42" s="31" t="s">
        <v>5</v>
      </c>
      <c r="C42" s="17"/>
      <c r="D42" s="7">
        <f t="shared" si="1"/>
        <v>0</v>
      </c>
      <c r="E42" s="7">
        <v>0</v>
      </c>
      <c r="F42" s="8">
        <v>0</v>
      </c>
      <c r="G42" s="16">
        <v>0</v>
      </c>
      <c r="H42" s="16">
        <v>0</v>
      </c>
      <c r="I42" s="8">
        <v>0</v>
      </c>
      <c r="J42" s="8">
        <v>0</v>
      </c>
      <c r="K42" s="26"/>
    </row>
    <row r="43" spans="1:11" ht="15" x14ac:dyDescent="0.2">
      <c r="A43" s="11">
        <v>39</v>
      </c>
      <c r="B43" s="31" t="s">
        <v>6</v>
      </c>
      <c r="C43" s="17"/>
      <c r="D43" s="7">
        <f t="shared" si="1"/>
        <v>0</v>
      </c>
      <c r="E43" s="7">
        <v>0</v>
      </c>
      <c r="F43" s="8">
        <v>0</v>
      </c>
      <c r="G43" s="16">
        <v>0</v>
      </c>
      <c r="H43" s="16">
        <v>0</v>
      </c>
      <c r="I43" s="8">
        <v>0</v>
      </c>
      <c r="J43" s="8">
        <v>0</v>
      </c>
      <c r="K43" s="26"/>
    </row>
    <row r="44" spans="1:11" ht="15" x14ac:dyDescent="0.2">
      <c r="A44" s="11">
        <v>40</v>
      </c>
      <c r="B44" s="31" t="s">
        <v>7</v>
      </c>
      <c r="C44" s="17"/>
      <c r="D44" s="7">
        <f>E44</f>
        <v>560.33000000000004</v>
      </c>
      <c r="E44" s="7">
        <v>560.33000000000004</v>
      </c>
      <c r="F44" s="8">
        <v>0</v>
      </c>
      <c r="G44" s="16">
        <v>0</v>
      </c>
      <c r="H44" s="16">
        <v>0</v>
      </c>
      <c r="I44" s="8">
        <v>0</v>
      </c>
      <c r="J44" s="8">
        <v>0</v>
      </c>
      <c r="K44" s="26"/>
    </row>
    <row r="45" spans="1:11" ht="30" x14ac:dyDescent="0.2">
      <c r="A45" s="11">
        <v>41</v>
      </c>
      <c r="B45" s="31" t="s">
        <v>8</v>
      </c>
      <c r="C45" s="17"/>
      <c r="D45" s="7">
        <f t="shared" si="1"/>
        <v>0</v>
      </c>
      <c r="E45" s="7">
        <v>0</v>
      </c>
      <c r="F45" s="8">
        <v>0</v>
      </c>
      <c r="G45" s="16">
        <v>0</v>
      </c>
      <c r="H45" s="16">
        <v>0</v>
      </c>
      <c r="I45" s="8">
        <v>0</v>
      </c>
      <c r="J45" s="8">
        <v>0</v>
      </c>
      <c r="K45" s="26"/>
    </row>
    <row r="46" spans="1:11" ht="15" x14ac:dyDescent="0.2">
      <c r="A46" s="11">
        <v>42</v>
      </c>
      <c r="B46" s="31" t="s">
        <v>9</v>
      </c>
      <c r="C46" s="17"/>
      <c r="D46" s="7">
        <f t="shared" si="1"/>
        <v>0</v>
      </c>
      <c r="E46" s="7">
        <v>0</v>
      </c>
      <c r="F46" s="8">
        <v>0</v>
      </c>
      <c r="G46" s="16">
        <v>0</v>
      </c>
      <c r="H46" s="16">
        <v>0</v>
      </c>
      <c r="I46" s="8">
        <v>0</v>
      </c>
      <c r="J46" s="8">
        <v>0</v>
      </c>
      <c r="K46" s="26"/>
    </row>
    <row r="47" spans="1:11" ht="59.25" customHeight="1" x14ac:dyDescent="0.2">
      <c r="A47" s="11">
        <v>43</v>
      </c>
      <c r="B47" s="31" t="s">
        <v>19</v>
      </c>
      <c r="C47" s="6"/>
      <c r="D47" s="7">
        <f t="shared" si="1"/>
        <v>0</v>
      </c>
      <c r="E47" s="7">
        <f>E48+E49+E50</f>
        <v>0</v>
      </c>
      <c r="F47" s="8">
        <f t="shared" ref="F47:J47" si="13">F48+F49+F50</f>
        <v>0</v>
      </c>
      <c r="G47" s="8">
        <f t="shared" si="13"/>
        <v>0</v>
      </c>
      <c r="H47" s="8">
        <f t="shared" si="13"/>
        <v>0</v>
      </c>
      <c r="I47" s="8">
        <f t="shared" si="13"/>
        <v>0</v>
      </c>
      <c r="J47" s="8">
        <f t="shared" si="13"/>
        <v>0</v>
      </c>
      <c r="K47" s="26" t="s">
        <v>20</v>
      </c>
    </row>
    <row r="48" spans="1:11" ht="15" x14ac:dyDescent="0.2">
      <c r="A48" s="11">
        <v>44</v>
      </c>
      <c r="B48" s="31" t="s">
        <v>5</v>
      </c>
      <c r="C48" s="6"/>
      <c r="D48" s="7">
        <f t="shared" si="1"/>
        <v>0</v>
      </c>
      <c r="E48" s="7">
        <v>0</v>
      </c>
      <c r="F48" s="8">
        <v>0</v>
      </c>
      <c r="G48" s="16">
        <v>0</v>
      </c>
      <c r="H48" s="16">
        <v>0</v>
      </c>
      <c r="I48" s="8">
        <v>0</v>
      </c>
      <c r="J48" s="8">
        <v>0</v>
      </c>
      <c r="K48" s="26"/>
    </row>
    <row r="49" spans="1:11" ht="15" x14ac:dyDescent="0.2">
      <c r="A49" s="11">
        <v>45</v>
      </c>
      <c r="B49" s="31" t="s">
        <v>6</v>
      </c>
      <c r="C49" s="6"/>
      <c r="D49" s="7">
        <f t="shared" si="1"/>
        <v>0</v>
      </c>
      <c r="E49" s="7">
        <v>0</v>
      </c>
      <c r="F49" s="8">
        <v>0</v>
      </c>
      <c r="G49" s="16">
        <v>0</v>
      </c>
      <c r="H49" s="16">
        <v>0</v>
      </c>
      <c r="I49" s="8">
        <v>0</v>
      </c>
      <c r="J49" s="8">
        <v>0</v>
      </c>
      <c r="K49" s="26"/>
    </row>
    <row r="50" spans="1:11" ht="15" x14ac:dyDescent="0.2">
      <c r="A50" s="11">
        <v>46</v>
      </c>
      <c r="B50" s="31" t="s">
        <v>7</v>
      </c>
      <c r="C50" s="6"/>
      <c r="D50" s="7">
        <f t="shared" si="1"/>
        <v>0</v>
      </c>
      <c r="E50" s="7">
        <v>0</v>
      </c>
      <c r="F50" s="8">
        <v>0</v>
      </c>
      <c r="G50" s="16">
        <v>0</v>
      </c>
      <c r="H50" s="16">
        <v>0</v>
      </c>
      <c r="I50" s="8">
        <v>0</v>
      </c>
      <c r="J50" s="8">
        <v>0</v>
      </c>
      <c r="K50" s="26"/>
    </row>
    <row r="51" spans="1:11" ht="30" x14ac:dyDescent="0.2">
      <c r="A51" s="11">
        <v>47</v>
      </c>
      <c r="B51" s="31" t="s">
        <v>8</v>
      </c>
      <c r="C51" s="6"/>
      <c r="D51" s="7">
        <f t="shared" si="1"/>
        <v>0</v>
      </c>
      <c r="E51" s="7">
        <v>0</v>
      </c>
      <c r="F51" s="8">
        <v>0</v>
      </c>
      <c r="G51" s="16">
        <v>0</v>
      </c>
      <c r="H51" s="16">
        <v>0</v>
      </c>
      <c r="I51" s="8">
        <v>0</v>
      </c>
      <c r="J51" s="8">
        <v>0</v>
      </c>
      <c r="K51" s="26"/>
    </row>
    <row r="52" spans="1:11" ht="15" x14ac:dyDescent="0.2">
      <c r="A52" s="11">
        <v>48</v>
      </c>
      <c r="B52" s="31" t="s">
        <v>9</v>
      </c>
      <c r="C52" s="17"/>
      <c r="D52" s="7">
        <f t="shared" si="1"/>
        <v>0</v>
      </c>
      <c r="E52" s="7">
        <v>0</v>
      </c>
      <c r="F52" s="8">
        <v>0</v>
      </c>
      <c r="G52" s="16">
        <v>0</v>
      </c>
      <c r="H52" s="16">
        <v>0</v>
      </c>
      <c r="I52" s="8">
        <v>0</v>
      </c>
      <c r="J52" s="8">
        <v>0</v>
      </c>
      <c r="K52" s="26"/>
    </row>
    <row r="53" spans="1:11" s="12" customFormat="1" ht="60" x14ac:dyDescent="0.2">
      <c r="A53" s="11">
        <v>49</v>
      </c>
      <c r="B53" s="22" t="s">
        <v>24</v>
      </c>
      <c r="C53" s="22"/>
      <c r="D53" s="8">
        <f t="shared" ref="D53:D58" si="14">E53+F53+G53+H53+I53+J53</f>
        <v>0</v>
      </c>
      <c r="E53" s="8">
        <f>E54+E55+E56</f>
        <v>0</v>
      </c>
      <c r="F53" s="8">
        <v>0</v>
      </c>
      <c r="G53" s="8">
        <f t="shared" ref="G53:J53" si="15">G54+G55+G56</f>
        <v>0</v>
      </c>
      <c r="H53" s="8">
        <f t="shared" si="15"/>
        <v>0</v>
      </c>
      <c r="I53" s="8">
        <f t="shared" si="15"/>
        <v>0</v>
      </c>
      <c r="J53" s="8">
        <f t="shared" si="15"/>
        <v>0</v>
      </c>
      <c r="K53" s="26" t="s">
        <v>38</v>
      </c>
    </row>
    <row r="54" spans="1:11" s="12" customFormat="1" ht="15" x14ac:dyDescent="0.2">
      <c r="A54" s="11">
        <v>50</v>
      </c>
      <c r="B54" s="22" t="s">
        <v>5</v>
      </c>
      <c r="C54" s="22"/>
      <c r="D54" s="8">
        <f t="shared" si="14"/>
        <v>0</v>
      </c>
      <c r="E54" s="8">
        <v>0</v>
      </c>
      <c r="F54" s="8">
        <v>0</v>
      </c>
      <c r="G54" s="16">
        <v>0</v>
      </c>
      <c r="H54" s="16">
        <v>0</v>
      </c>
      <c r="I54" s="8">
        <v>0</v>
      </c>
      <c r="J54" s="8">
        <v>0</v>
      </c>
      <c r="K54" s="26"/>
    </row>
    <row r="55" spans="1:11" s="12" customFormat="1" ht="15" x14ac:dyDescent="0.2">
      <c r="A55" s="11">
        <v>51</v>
      </c>
      <c r="B55" s="22" t="s">
        <v>6</v>
      </c>
      <c r="C55" s="22"/>
      <c r="D55" s="8">
        <f t="shared" si="14"/>
        <v>0</v>
      </c>
      <c r="E55" s="8">
        <v>0</v>
      </c>
      <c r="F55" s="8">
        <v>0</v>
      </c>
      <c r="G55" s="16">
        <v>0</v>
      </c>
      <c r="H55" s="16">
        <v>0</v>
      </c>
      <c r="I55" s="8">
        <v>0</v>
      </c>
      <c r="J55" s="8">
        <v>0</v>
      </c>
      <c r="K55" s="26"/>
    </row>
    <row r="56" spans="1:11" s="12" customFormat="1" ht="15" x14ac:dyDescent="0.2">
      <c r="A56" s="11">
        <v>52</v>
      </c>
      <c r="B56" s="22" t="s">
        <v>7</v>
      </c>
      <c r="C56" s="22"/>
      <c r="D56" s="8">
        <f t="shared" si="14"/>
        <v>0</v>
      </c>
      <c r="E56" s="8">
        <v>0</v>
      </c>
      <c r="F56" s="8">
        <v>0</v>
      </c>
      <c r="G56" s="16">
        <v>0</v>
      </c>
      <c r="H56" s="16">
        <v>0</v>
      </c>
      <c r="I56" s="8">
        <v>0</v>
      </c>
      <c r="J56" s="8">
        <v>0</v>
      </c>
      <c r="K56" s="26"/>
    </row>
    <row r="57" spans="1:11" s="12" customFormat="1" ht="30" x14ac:dyDescent="0.2">
      <c r="A57" s="11">
        <v>53</v>
      </c>
      <c r="B57" s="22" t="s">
        <v>8</v>
      </c>
      <c r="C57" s="22"/>
      <c r="D57" s="8">
        <f t="shared" si="14"/>
        <v>0</v>
      </c>
      <c r="E57" s="8">
        <v>0</v>
      </c>
      <c r="F57" s="8">
        <v>0</v>
      </c>
      <c r="G57" s="16">
        <v>0</v>
      </c>
      <c r="H57" s="16">
        <v>0</v>
      </c>
      <c r="I57" s="8">
        <v>0</v>
      </c>
      <c r="J57" s="8">
        <v>0</v>
      </c>
      <c r="K57" s="26"/>
    </row>
    <row r="58" spans="1:11" s="12" customFormat="1" ht="15" x14ac:dyDescent="0.2">
      <c r="A58" s="11">
        <v>54</v>
      </c>
      <c r="B58" s="22" t="s">
        <v>9</v>
      </c>
      <c r="C58" s="9"/>
      <c r="D58" s="8">
        <f t="shared" si="14"/>
        <v>0</v>
      </c>
      <c r="E58" s="8">
        <v>0</v>
      </c>
      <c r="F58" s="8">
        <v>0</v>
      </c>
      <c r="G58" s="16">
        <v>0</v>
      </c>
      <c r="H58" s="16">
        <v>0</v>
      </c>
      <c r="I58" s="8">
        <v>0</v>
      </c>
      <c r="J58" s="8">
        <v>0</v>
      </c>
      <c r="K58" s="26"/>
    </row>
    <row r="59" spans="1:11" ht="105" x14ac:dyDescent="0.2">
      <c r="A59" s="11">
        <v>55</v>
      </c>
      <c r="B59" s="31" t="s">
        <v>13</v>
      </c>
      <c r="C59" s="6" t="s">
        <v>27</v>
      </c>
      <c r="D59" s="7">
        <f>E59+F59+G59+H59+I59+J59</f>
        <v>1571.78</v>
      </c>
      <c r="E59" s="7">
        <f>E60+E61+E62</f>
        <v>446</v>
      </c>
      <c r="F59" s="7">
        <f t="shared" ref="F59:J59" si="16">F60+F61+F62</f>
        <v>463.84</v>
      </c>
      <c r="G59" s="7">
        <f t="shared" si="16"/>
        <v>661.94</v>
      </c>
      <c r="H59" s="7">
        <f t="shared" si="16"/>
        <v>0</v>
      </c>
      <c r="I59" s="7">
        <f t="shared" si="16"/>
        <v>0</v>
      </c>
      <c r="J59" s="7">
        <f t="shared" si="16"/>
        <v>0</v>
      </c>
      <c r="K59" s="26" t="s">
        <v>16</v>
      </c>
    </row>
    <row r="60" spans="1:11" ht="15" x14ac:dyDescent="0.2">
      <c r="A60" s="11">
        <v>56</v>
      </c>
      <c r="B60" s="31" t="s">
        <v>5</v>
      </c>
      <c r="C60" s="6"/>
      <c r="D60" s="7">
        <f t="shared" si="1"/>
        <v>0</v>
      </c>
      <c r="E60" s="7">
        <v>0</v>
      </c>
      <c r="F60" s="8">
        <v>0</v>
      </c>
      <c r="G60" s="16">
        <v>0</v>
      </c>
      <c r="H60" s="16">
        <v>0</v>
      </c>
      <c r="I60" s="8">
        <v>0</v>
      </c>
      <c r="J60" s="8">
        <v>0</v>
      </c>
      <c r="K60" s="26"/>
    </row>
    <row r="61" spans="1:11" ht="15" x14ac:dyDescent="0.2">
      <c r="A61" s="11">
        <v>57</v>
      </c>
      <c r="B61" s="31" t="s">
        <v>6</v>
      </c>
      <c r="C61" s="6"/>
      <c r="D61" s="7">
        <f t="shared" si="1"/>
        <v>0</v>
      </c>
      <c r="E61" s="7">
        <v>0</v>
      </c>
      <c r="F61" s="8">
        <v>0</v>
      </c>
      <c r="G61" s="16">
        <v>0</v>
      </c>
      <c r="H61" s="16">
        <v>0</v>
      </c>
      <c r="I61" s="8">
        <v>0</v>
      </c>
      <c r="J61" s="8">
        <v>0</v>
      </c>
      <c r="K61" s="26"/>
    </row>
    <row r="62" spans="1:11" ht="15" x14ac:dyDescent="0.2">
      <c r="A62" s="11">
        <v>58</v>
      </c>
      <c r="B62" s="31" t="s">
        <v>7</v>
      </c>
      <c r="C62" s="6"/>
      <c r="D62" s="7">
        <f t="shared" si="1"/>
        <v>1571.78</v>
      </c>
      <c r="E62" s="8">
        <f>E68+E74+E80+E86+E92+E98</f>
        <v>446</v>
      </c>
      <c r="F62" s="8">
        <f t="shared" ref="F62:J62" si="17">F68+F74+F80+F86+F92+F98</f>
        <v>463.84</v>
      </c>
      <c r="G62" s="8">
        <f t="shared" si="17"/>
        <v>661.94</v>
      </c>
      <c r="H62" s="8">
        <f t="shared" si="17"/>
        <v>0</v>
      </c>
      <c r="I62" s="8">
        <f t="shared" si="17"/>
        <v>0</v>
      </c>
      <c r="J62" s="8">
        <f t="shared" si="17"/>
        <v>0</v>
      </c>
      <c r="K62" s="26"/>
    </row>
    <row r="63" spans="1:11" ht="30" x14ac:dyDescent="0.2">
      <c r="A63" s="11">
        <v>59</v>
      </c>
      <c r="B63" s="31" t="s">
        <v>8</v>
      </c>
      <c r="C63" s="6"/>
      <c r="D63" s="7">
        <f t="shared" si="1"/>
        <v>0</v>
      </c>
      <c r="E63" s="7">
        <v>0</v>
      </c>
      <c r="F63" s="8">
        <v>0</v>
      </c>
      <c r="G63" s="16">
        <f>G87</f>
        <v>0</v>
      </c>
      <c r="H63" s="16">
        <v>0</v>
      </c>
      <c r="I63" s="8">
        <v>0</v>
      </c>
      <c r="J63" s="8">
        <v>0</v>
      </c>
      <c r="K63" s="26"/>
    </row>
    <row r="64" spans="1:11" ht="15" x14ac:dyDescent="0.2">
      <c r="A64" s="11">
        <v>60</v>
      </c>
      <c r="B64" s="31" t="s">
        <v>9</v>
      </c>
      <c r="C64" s="17"/>
      <c r="D64" s="7">
        <f t="shared" si="1"/>
        <v>0</v>
      </c>
      <c r="E64" s="7">
        <v>0</v>
      </c>
      <c r="F64" s="8">
        <v>0</v>
      </c>
      <c r="G64" s="16">
        <v>0</v>
      </c>
      <c r="H64" s="16">
        <v>0</v>
      </c>
      <c r="I64" s="8">
        <v>0</v>
      </c>
      <c r="J64" s="8">
        <v>0</v>
      </c>
      <c r="K64" s="26"/>
    </row>
    <row r="65" spans="1:11" ht="73.5" customHeight="1" x14ac:dyDescent="0.2">
      <c r="A65" s="11">
        <v>61</v>
      </c>
      <c r="B65" s="31" t="s">
        <v>41</v>
      </c>
      <c r="C65" s="6"/>
      <c r="D65" s="7">
        <f t="shared" si="1"/>
        <v>0</v>
      </c>
      <c r="E65" s="7">
        <f>E66+E67+E68</f>
        <v>0</v>
      </c>
      <c r="F65" s="8">
        <f t="shared" ref="F65:J65" si="18">F66+F67+F68</f>
        <v>0</v>
      </c>
      <c r="G65" s="8">
        <f t="shared" si="18"/>
        <v>0</v>
      </c>
      <c r="H65" s="8">
        <f t="shared" si="18"/>
        <v>0</v>
      </c>
      <c r="I65" s="8">
        <f t="shared" si="18"/>
        <v>0</v>
      </c>
      <c r="J65" s="8">
        <f t="shared" si="18"/>
        <v>0</v>
      </c>
      <c r="K65" s="26" t="s">
        <v>40</v>
      </c>
    </row>
    <row r="66" spans="1:11" ht="15" x14ac:dyDescent="0.2">
      <c r="A66" s="11">
        <v>62</v>
      </c>
      <c r="B66" s="31" t="s">
        <v>5</v>
      </c>
      <c r="C66" s="6"/>
      <c r="D66" s="7">
        <f t="shared" si="1"/>
        <v>0</v>
      </c>
      <c r="E66" s="7">
        <v>0</v>
      </c>
      <c r="F66" s="8">
        <v>0</v>
      </c>
      <c r="G66" s="16">
        <v>0</v>
      </c>
      <c r="H66" s="16">
        <v>0</v>
      </c>
      <c r="I66" s="8">
        <v>0</v>
      </c>
      <c r="J66" s="8">
        <v>0</v>
      </c>
      <c r="K66" s="26"/>
    </row>
    <row r="67" spans="1:11" ht="15" x14ac:dyDescent="0.2">
      <c r="A67" s="11">
        <v>63</v>
      </c>
      <c r="B67" s="31" t="s">
        <v>6</v>
      </c>
      <c r="C67" s="6"/>
      <c r="D67" s="7">
        <f t="shared" si="1"/>
        <v>0</v>
      </c>
      <c r="E67" s="7">
        <v>0</v>
      </c>
      <c r="F67" s="8">
        <v>0</v>
      </c>
      <c r="G67" s="16">
        <v>0</v>
      </c>
      <c r="H67" s="16">
        <v>0</v>
      </c>
      <c r="I67" s="8">
        <v>0</v>
      </c>
      <c r="J67" s="8">
        <v>0</v>
      </c>
      <c r="K67" s="26"/>
    </row>
    <row r="68" spans="1:11" ht="15" x14ac:dyDescent="0.2">
      <c r="A68" s="11">
        <v>64</v>
      </c>
      <c r="B68" s="31" t="s">
        <v>7</v>
      </c>
      <c r="C68" s="6"/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26"/>
    </row>
    <row r="69" spans="1:11" ht="30" x14ac:dyDescent="0.2">
      <c r="A69" s="11">
        <v>65</v>
      </c>
      <c r="B69" s="31" t="s">
        <v>8</v>
      </c>
      <c r="C69" s="6"/>
      <c r="D69" s="7">
        <f t="shared" si="1"/>
        <v>0</v>
      </c>
      <c r="E69" s="7">
        <v>0</v>
      </c>
      <c r="F69" s="8">
        <v>0</v>
      </c>
      <c r="G69" s="16">
        <v>0</v>
      </c>
      <c r="H69" s="16">
        <v>0</v>
      </c>
      <c r="I69" s="8">
        <v>0</v>
      </c>
      <c r="J69" s="8">
        <v>0</v>
      </c>
      <c r="K69" s="26"/>
    </row>
    <row r="70" spans="1:11" ht="15" x14ac:dyDescent="0.2">
      <c r="A70" s="11">
        <v>66</v>
      </c>
      <c r="B70" s="31" t="s">
        <v>9</v>
      </c>
      <c r="C70" s="17"/>
      <c r="D70" s="7">
        <f t="shared" si="1"/>
        <v>0</v>
      </c>
      <c r="E70" s="7">
        <v>0</v>
      </c>
      <c r="F70" s="8">
        <v>0</v>
      </c>
      <c r="G70" s="16">
        <v>0</v>
      </c>
      <c r="H70" s="16">
        <v>0</v>
      </c>
      <c r="I70" s="8">
        <v>0</v>
      </c>
      <c r="J70" s="8">
        <v>0</v>
      </c>
      <c r="K70" s="26"/>
    </row>
    <row r="71" spans="1:11" ht="30" x14ac:dyDescent="0.2">
      <c r="A71" s="11">
        <v>73</v>
      </c>
      <c r="B71" s="31" t="s">
        <v>42</v>
      </c>
      <c r="C71" s="6"/>
      <c r="D71" s="7">
        <f t="shared" ref="D71:D88" si="19">E71+F71+G71+H71+I71+J71</f>
        <v>0</v>
      </c>
      <c r="E71" s="7">
        <f>E74</f>
        <v>0</v>
      </c>
      <c r="F71" s="8">
        <f t="shared" ref="F71:J71" si="20">F74</f>
        <v>0</v>
      </c>
      <c r="G71" s="8">
        <f t="shared" si="20"/>
        <v>0</v>
      </c>
      <c r="H71" s="8">
        <f t="shared" si="20"/>
        <v>0</v>
      </c>
      <c r="I71" s="8">
        <f t="shared" si="20"/>
        <v>0</v>
      </c>
      <c r="J71" s="8">
        <f t="shared" si="20"/>
        <v>0</v>
      </c>
      <c r="K71" s="26" t="s">
        <v>16</v>
      </c>
    </row>
    <row r="72" spans="1:11" ht="15" x14ac:dyDescent="0.2">
      <c r="A72" s="11">
        <v>74</v>
      </c>
      <c r="B72" s="31" t="s">
        <v>5</v>
      </c>
      <c r="C72" s="6"/>
      <c r="D72" s="7">
        <f t="shared" si="19"/>
        <v>0</v>
      </c>
      <c r="E72" s="7">
        <v>0</v>
      </c>
      <c r="F72" s="8">
        <v>0</v>
      </c>
      <c r="G72" s="16">
        <v>0</v>
      </c>
      <c r="H72" s="16">
        <v>0</v>
      </c>
      <c r="I72" s="8">
        <v>0</v>
      </c>
      <c r="J72" s="8">
        <v>0</v>
      </c>
      <c r="K72" s="26"/>
    </row>
    <row r="73" spans="1:11" ht="15" x14ac:dyDescent="0.2">
      <c r="A73" s="11">
        <v>75</v>
      </c>
      <c r="B73" s="31" t="s">
        <v>6</v>
      </c>
      <c r="C73" s="6"/>
      <c r="D73" s="7">
        <f t="shared" si="19"/>
        <v>0</v>
      </c>
      <c r="E73" s="7">
        <v>0</v>
      </c>
      <c r="F73" s="8">
        <v>0</v>
      </c>
      <c r="G73" s="16">
        <v>0</v>
      </c>
      <c r="H73" s="16">
        <v>0</v>
      </c>
      <c r="I73" s="8">
        <v>0</v>
      </c>
      <c r="J73" s="8">
        <v>0</v>
      </c>
      <c r="K73" s="26"/>
    </row>
    <row r="74" spans="1:11" ht="15" x14ac:dyDescent="0.2">
      <c r="A74" s="11">
        <v>76</v>
      </c>
      <c r="B74" s="31" t="s">
        <v>7</v>
      </c>
      <c r="C74" s="6"/>
      <c r="D74" s="7">
        <f t="shared" si="19"/>
        <v>0</v>
      </c>
      <c r="E74" s="7">
        <v>0</v>
      </c>
      <c r="F74" s="8">
        <v>0</v>
      </c>
      <c r="G74" s="16">
        <v>0</v>
      </c>
      <c r="H74" s="16">
        <v>0</v>
      </c>
      <c r="I74" s="16">
        <v>0</v>
      </c>
      <c r="J74" s="16">
        <v>0</v>
      </c>
      <c r="K74" s="26"/>
    </row>
    <row r="75" spans="1:11" ht="30" x14ac:dyDescent="0.2">
      <c r="A75" s="11">
        <v>77</v>
      </c>
      <c r="B75" s="31" t="s">
        <v>8</v>
      </c>
      <c r="C75" s="6"/>
      <c r="D75" s="7">
        <f t="shared" si="19"/>
        <v>0</v>
      </c>
      <c r="E75" s="7">
        <v>0</v>
      </c>
      <c r="F75" s="8">
        <v>0</v>
      </c>
      <c r="G75" s="16">
        <v>0</v>
      </c>
      <c r="H75" s="16">
        <v>0</v>
      </c>
      <c r="I75" s="8">
        <v>0</v>
      </c>
      <c r="J75" s="8">
        <v>0</v>
      </c>
      <c r="K75" s="26"/>
    </row>
    <row r="76" spans="1:11" ht="15" x14ac:dyDescent="0.2">
      <c r="A76" s="11">
        <v>78</v>
      </c>
      <c r="B76" s="31" t="s">
        <v>9</v>
      </c>
      <c r="C76" s="17"/>
      <c r="D76" s="7">
        <f t="shared" si="19"/>
        <v>0</v>
      </c>
      <c r="E76" s="7">
        <v>0</v>
      </c>
      <c r="F76" s="8">
        <v>0</v>
      </c>
      <c r="G76" s="16">
        <v>0</v>
      </c>
      <c r="H76" s="16">
        <v>0</v>
      </c>
      <c r="I76" s="8">
        <v>0</v>
      </c>
      <c r="J76" s="8">
        <v>0</v>
      </c>
      <c r="K76" s="26"/>
    </row>
    <row r="77" spans="1:11" ht="60" x14ac:dyDescent="0.2">
      <c r="A77" s="11">
        <v>91</v>
      </c>
      <c r="B77" s="31" t="s">
        <v>43</v>
      </c>
      <c r="C77" s="6"/>
      <c r="D77" s="7">
        <f t="shared" si="19"/>
        <v>1571.78</v>
      </c>
      <c r="E77" s="7">
        <f>E78+E79+E80</f>
        <v>446</v>
      </c>
      <c r="F77" s="8">
        <f t="shared" ref="F77:J77" si="21">F78+F79+F80</f>
        <v>463.84</v>
      </c>
      <c r="G77" s="8">
        <f t="shared" si="21"/>
        <v>661.94</v>
      </c>
      <c r="H77" s="8">
        <f t="shared" si="21"/>
        <v>0</v>
      </c>
      <c r="I77" s="8">
        <f t="shared" si="21"/>
        <v>0</v>
      </c>
      <c r="J77" s="8">
        <f t="shared" si="21"/>
        <v>0</v>
      </c>
      <c r="K77" s="26" t="s">
        <v>21</v>
      </c>
    </row>
    <row r="78" spans="1:11" ht="15" x14ac:dyDescent="0.2">
      <c r="A78" s="11">
        <v>92</v>
      </c>
      <c r="B78" s="31" t="s">
        <v>5</v>
      </c>
      <c r="C78" s="6"/>
      <c r="D78" s="7">
        <f t="shared" si="19"/>
        <v>0</v>
      </c>
      <c r="E78" s="7">
        <v>0</v>
      </c>
      <c r="F78" s="8">
        <v>0</v>
      </c>
      <c r="G78" s="16">
        <v>0</v>
      </c>
      <c r="H78" s="16">
        <v>0</v>
      </c>
      <c r="I78" s="8">
        <v>0</v>
      </c>
      <c r="J78" s="8">
        <v>0</v>
      </c>
      <c r="K78" s="26"/>
    </row>
    <row r="79" spans="1:11" ht="15" x14ac:dyDescent="0.2">
      <c r="A79" s="11">
        <v>93</v>
      </c>
      <c r="B79" s="31" t="s">
        <v>6</v>
      </c>
      <c r="C79" s="6"/>
      <c r="D79" s="7">
        <f t="shared" si="19"/>
        <v>0</v>
      </c>
      <c r="E79" s="7">
        <v>0</v>
      </c>
      <c r="F79" s="8">
        <v>0</v>
      </c>
      <c r="G79" s="16">
        <v>0</v>
      </c>
      <c r="H79" s="16">
        <v>0</v>
      </c>
      <c r="I79" s="8">
        <v>0</v>
      </c>
      <c r="J79" s="8">
        <v>0</v>
      </c>
      <c r="K79" s="26"/>
    </row>
    <row r="80" spans="1:11" ht="15" x14ac:dyDescent="0.2">
      <c r="A80" s="11">
        <v>94</v>
      </c>
      <c r="B80" s="31" t="s">
        <v>7</v>
      </c>
      <c r="C80" s="6"/>
      <c r="D80" s="7">
        <f t="shared" si="19"/>
        <v>1571.78</v>
      </c>
      <c r="E80" s="7">
        <v>446</v>
      </c>
      <c r="F80" s="8">
        <v>463.84</v>
      </c>
      <c r="G80" s="8">
        <v>661.94</v>
      </c>
      <c r="H80" s="8">
        <v>0</v>
      </c>
      <c r="I80" s="8">
        <v>0</v>
      </c>
      <c r="J80" s="8">
        <v>0</v>
      </c>
      <c r="K80" s="26"/>
    </row>
    <row r="81" spans="1:11" ht="30" x14ac:dyDescent="0.2">
      <c r="A81" s="11">
        <v>95</v>
      </c>
      <c r="B81" s="31" t="s">
        <v>8</v>
      </c>
      <c r="C81" s="6"/>
      <c r="D81" s="7">
        <f t="shared" si="19"/>
        <v>0</v>
      </c>
      <c r="E81" s="7">
        <v>0</v>
      </c>
      <c r="F81" s="8">
        <v>0</v>
      </c>
      <c r="G81" s="16">
        <v>0</v>
      </c>
      <c r="H81" s="16">
        <v>0</v>
      </c>
      <c r="I81" s="8">
        <v>0</v>
      </c>
      <c r="J81" s="8">
        <v>0</v>
      </c>
      <c r="K81" s="26"/>
    </row>
    <row r="82" spans="1:11" ht="15" x14ac:dyDescent="0.2">
      <c r="A82" s="11">
        <v>96</v>
      </c>
      <c r="B82" s="31" t="s">
        <v>9</v>
      </c>
      <c r="C82" s="17"/>
      <c r="D82" s="7">
        <f t="shared" si="19"/>
        <v>0</v>
      </c>
      <c r="E82" s="7">
        <v>0</v>
      </c>
      <c r="F82" s="8">
        <v>0</v>
      </c>
      <c r="G82" s="16">
        <v>0</v>
      </c>
      <c r="H82" s="16">
        <v>0</v>
      </c>
      <c r="I82" s="8">
        <v>0</v>
      </c>
      <c r="J82" s="8">
        <v>0</v>
      </c>
      <c r="K82" s="26"/>
    </row>
    <row r="83" spans="1:11" ht="30" x14ac:dyDescent="0.2">
      <c r="A83" s="11">
        <v>97</v>
      </c>
      <c r="B83" s="31" t="s">
        <v>44</v>
      </c>
      <c r="C83" s="6"/>
      <c r="D83" s="7">
        <f t="shared" si="19"/>
        <v>0</v>
      </c>
      <c r="E83" s="7">
        <f>E84+E85+E86</f>
        <v>0</v>
      </c>
      <c r="F83" s="8">
        <f t="shared" ref="F83:J83" si="22">F84+F85+F86</f>
        <v>0</v>
      </c>
      <c r="G83" s="8">
        <f t="shared" si="22"/>
        <v>0</v>
      </c>
      <c r="H83" s="8">
        <f t="shared" si="22"/>
        <v>0</v>
      </c>
      <c r="I83" s="8">
        <f t="shared" si="22"/>
        <v>0</v>
      </c>
      <c r="J83" s="8">
        <f t="shared" si="22"/>
        <v>0</v>
      </c>
      <c r="K83" s="26" t="s">
        <v>21</v>
      </c>
    </row>
    <row r="84" spans="1:11" ht="15" x14ac:dyDescent="0.2">
      <c r="A84" s="11">
        <v>98</v>
      </c>
      <c r="B84" s="31" t="s">
        <v>5</v>
      </c>
      <c r="C84" s="6"/>
      <c r="D84" s="7">
        <f t="shared" si="19"/>
        <v>0</v>
      </c>
      <c r="E84" s="7">
        <v>0</v>
      </c>
      <c r="F84" s="8">
        <v>0</v>
      </c>
      <c r="G84" s="16">
        <v>0</v>
      </c>
      <c r="H84" s="16">
        <v>0</v>
      </c>
      <c r="I84" s="8">
        <v>0</v>
      </c>
      <c r="J84" s="8">
        <v>0</v>
      </c>
      <c r="K84" s="26"/>
    </row>
    <row r="85" spans="1:11" ht="15" x14ac:dyDescent="0.2">
      <c r="A85" s="11">
        <v>99</v>
      </c>
      <c r="B85" s="31" t="s">
        <v>6</v>
      </c>
      <c r="C85" s="6"/>
      <c r="D85" s="7">
        <f t="shared" si="19"/>
        <v>0</v>
      </c>
      <c r="E85" s="7">
        <v>0</v>
      </c>
      <c r="F85" s="8">
        <v>0</v>
      </c>
      <c r="G85" s="16">
        <v>0</v>
      </c>
      <c r="H85" s="16">
        <v>0</v>
      </c>
      <c r="I85" s="8">
        <v>0</v>
      </c>
      <c r="J85" s="8">
        <v>0</v>
      </c>
      <c r="K85" s="26"/>
    </row>
    <row r="86" spans="1:11" ht="15" x14ac:dyDescent="0.2">
      <c r="A86" s="11">
        <v>100</v>
      </c>
      <c r="B86" s="31" t="s">
        <v>7</v>
      </c>
      <c r="C86" s="6"/>
      <c r="D86" s="7">
        <f t="shared" si="19"/>
        <v>0</v>
      </c>
      <c r="E86" s="7">
        <v>0</v>
      </c>
      <c r="F86" s="8">
        <v>0</v>
      </c>
      <c r="G86" s="16">
        <v>0</v>
      </c>
      <c r="H86" s="16">
        <v>0</v>
      </c>
      <c r="I86" s="16">
        <v>0</v>
      </c>
      <c r="J86" s="16">
        <v>0</v>
      </c>
      <c r="K86" s="26"/>
    </row>
    <row r="87" spans="1:11" ht="30" x14ac:dyDescent="0.2">
      <c r="A87" s="37">
        <v>101</v>
      </c>
      <c r="B87" s="22" t="s">
        <v>8</v>
      </c>
      <c r="C87" s="22"/>
      <c r="D87" s="8">
        <f t="shared" si="19"/>
        <v>0</v>
      </c>
      <c r="E87" s="8">
        <f>E86</f>
        <v>0</v>
      </c>
      <c r="F87" s="8">
        <f t="shared" ref="F87:J87" si="23">F86</f>
        <v>0</v>
      </c>
      <c r="G87" s="8">
        <v>0</v>
      </c>
      <c r="H87" s="8">
        <f>H86</f>
        <v>0</v>
      </c>
      <c r="I87" s="8">
        <f t="shared" si="23"/>
        <v>0</v>
      </c>
      <c r="J87" s="8">
        <f t="shared" si="23"/>
        <v>0</v>
      </c>
      <c r="K87" s="34"/>
    </row>
    <row r="88" spans="1:11" ht="15" x14ac:dyDescent="0.2">
      <c r="A88" s="37">
        <v>102</v>
      </c>
      <c r="B88" s="22" t="s">
        <v>9</v>
      </c>
      <c r="C88" s="22"/>
      <c r="D88" s="8">
        <f t="shared" si="19"/>
        <v>0</v>
      </c>
      <c r="E88" s="8">
        <v>0</v>
      </c>
      <c r="F88" s="8">
        <v>0</v>
      </c>
      <c r="G88" s="16">
        <v>0</v>
      </c>
      <c r="H88" s="16">
        <v>0</v>
      </c>
      <c r="I88" s="8">
        <v>0</v>
      </c>
      <c r="J88" s="8">
        <v>0</v>
      </c>
      <c r="K88" s="34"/>
    </row>
    <row r="89" spans="1:11" ht="30" x14ac:dyDescent="0.2">
      <c r="A89" s="37">
        <v>109</v>
      </c>
      <c r="B89" s="22" t="s">
        <v>45</v>
      </c>
      <c r="C89" s="22"/>
      <c r="D89" s="8">
        <f t="shared" ref="D89:D100" si="24">E89+F89+G89+H89+I89+J89</f>
        <v>0</v>
      </c>
      <c r="E89" s="8">
        <f>E90+E91+E92</f>
        <v>0</v>
      </c>
      <c r="F89" s="8">
        <f t="shared" ref="F89:G89" si="25">F90+F91+F92</f>
        <v>0</v>
      </c>
      <c r="G89" s="8">
        <f t="shared" si="25"/>
        <v>0</v>
      </c>
      <c r="H89" s="8">
        <f t="shared" ref="H89:J89" si="26">H90+H91+H92</f>
        <v>0</v>
      </c>
      <c r="I89" s="8">
        <f t="shared" si="26"/>
        <v>0</v>
      </c>
      <c r="J89" s="8">
        <f t="shared" si="26"/>
        <v>0</v>
      </c>
      <c r="K89" s="34" t="s">
        <v>28</v>
      </c>
    </row>
    <row r="90" spans="1:11" ht="15" x14ac:dyDescent="0.2">
      <c r="A90" s="37">
        <v>110</v>
      </c>
      <c r="B90" s="22" t="s">
        <v>5</v>
      </c>
      <c r="C90" s="22"/>
      <c r="D90" s="8">
        <f t="shared" si="24"/>
        <v>0</v>
      </c>
      <c r="E90" s="8">
        <v>0</v>
      </c>
      <c r="F90" s="8">
        <v>0</v>
      </c>
      <c r="G90" s="16">
        <v>0</v>
      </c>
      <c r="H90" s="16">
        <v>0</v>
      </c>
      <c r="I90" s="8">
        <v>0</v>
      </c>
      <c r="J90" s="8">
        <v>0</v>
      </c>
      <c r="K90" s="34"/>
    </row>
    <row r="91" spans="1:11" ht="15" x14ac:dyDescent="0.2">
      <c r="A91" s="37">
        <v>111</v>
      </c>
      <c r="B91" s="22" t="s">
        <v>6</v>
      </c>
      <c r="C91" s="22"/>
      <c r="D91" s="8">
        <f t="shared" si="24"/>
        <v>0</v>
      </c>
      <c r="E91" s="8">
        <v>0</v>
      </c>
      <c r="F91" s="8">
        <v>0</v>
      </c>
      <c r="G91" s="16">
        <v>0</v>
      </c>
      <c r="H91" s="16">
        <v>0</v>
      </c>
      <c r="I91" s="8">
        <v>0</v>
      </c>
      <c r="J91" s="8">
        <v>0</v>
      </c>
      <c r="K91" s="34"/>
    </row>
    <row r="92" spans="1:11" ht="15" x14ac:dyDescent="0.2">
      <c r="A92" s="37">
        <v>112</v>
      </c>
      <c r="B92" s="22" t="s">
        <v>7</v>
      </c>
      <c r="C92" s="22"/>
      <c r="D92" s="8">
        <f t="shared" si="24"/>
        <v>0</v>
      </c>
      <c r="E92" s="8">
        <v>0</v>
      </c>
      <c r="F92" s="8">
        <v>0</v>
      </c>
      <c r="G92" s="16">
        <v>0</v>
      </c>
      <c r="H92" s="16">
        <v>0</v>
      </c>
      <c r="I92" s="16">
        <v>0</v>
      </c>
      <c r="J92" s="16">
        <v>0</v>
      </c>
      <c r="K92" s="34"/>
    </row>
    <row r="93" spans="1:11" ht="30" x14ac:dyDescent="0.2">
      <c r="A93" s="37">
        <v>113</v>
      </c>
      <c r="B93" s="22" t="s">
        <v>8</v>
      </c>
      <c r="C93" s="22"/>
      <c r="D93" s="8">
        <f t="shared" si="24"/>
        <v>0</v>
      </c>
      <c r="E93" s="8">
        <f>E92</f>
        <v>0</v>
      </c>
      <c r="F93" s="8">
        <f t="shared" ref="F93" si="27">F92</f>
        <v>0</v>
      </c>
      <c r="G93" s="8">
        <v>0</v>
      </c>
      <c r="H93" s="8">
        <v>0</v>
      </c>
      <c r="I93" s="8">
        <f t="shared" ref="I93" si="28">I92</f>
        <v>0</v>
      </c>
      <c r="J93" s="8">
        <f t="shared" ref="J93" si="29">J92</f>
        <v>0</v>
      </c>
      <c r="K93" s="34"/>
    </row>
    <row r="94" spans="1:11" ht="15" x14ac:dyDescent="0.2">
      <c r="A94" s="37">
        <v>114</v>
      </c>
      <c r="B94" s="22" t="s">
        <v>9</v>
      </c>
      <c r="C94" s="22"/>
      <c r="D94" s="8">
        <f t="shared" si="24"/>
        <v>0</v>
      </c>
      <c r="E94" s="8">
        <v>0</v>
      </c>
      <c r="F94" s="8">
        <v>0</v>
      </c>
      <c r="G94" s="16">
        <v>0</v>
      </c>
      <c r="H94" s="16">
        <v>0</v>
      </c>
      <c r="I94" s="8">
        <v>0</v>
      </c>
      <c r="J94" s="8">
        <v>0</v>
      </c>
      <c r="K94" s="34"/>
    </row>
    <row r="95" spans="1:11" ht="34.15" customHeight="1" x14ac:dyDescent="0.2">
      <c r="A95" s="37">
        <v>115</v>
      </c>
      <c r="B95" s="22" t="s">
        <v>46</v>
      </c>
      <c r="C95" s="22"/>
      <c r="D95" s="8">
        <f t="shared" si="24"/>
        <v>0</v>
      </c>
      <c r="E95" s="8">
        <f>E96+E97+E98</f>
        <v>0</v>
      </c>
      <c r="F95" s="8">
        <f t="shared" ref="F95:G95" si="30">F96+F97+F98</f>
        <v>0</v>
      </c>
      <c r="G95" s="8">
        <f t="shared" si="30"/>
        <v>0</v>
      </c>
      <c r="H95" s="8">
        <f t="shared" ref="H95:J95" si="31">H96+H97+H98</f>
        <v>0</v>
      </c>
      <c r="I95" s="8">
        <f t="shared" si="31"/>
        <v>0</v>
      </c>
      <c r="J95" s="8">
        <f t="shared" si="31"/>
        <v>0</v>
      </c>
      <c r="K95" s="34" t="s">
        <v>28</v>
      </c>
    </row>
    <row r="96" spans="1:11" ht="15" x14ac:dyDescent="0.2">
      <c r="A96" s="37">
        <v>116</v>
      </c>
      <c r="B96" s="22" t="s">
        <v>5</v>
      </c>
      <c r="C96" s="22"/>
      <c r="D96" s="8">
        <f t="shared" si="24"/>
        <v>0</v>
      </c>
      <c r="E96" s="8">
        <v>0</v>
      </c>
      <c r="F96" s="8">
        <v>0</v>
      </c>
      <c r="G96" s="16">
        <v>0</v>
      </c>
      <c r="H96" s="16">
        <v>0</v>
      </c>
      <c r="I96" s="16">
        <v>0</v>
      </c>
      <c r="J96" s="16">
        <v>0</v>
      </c>
      <c r="K96" s="34"/>
    </row>
    <row r="97" spans="1:11" ht="15" x14ac:dyDescent="0.2">
      <c r="A97" s="37">
        <v>117</v>
      </c>
      <c r="B97" s="22" t="s">
        <v>6</v>
      </c>
      <c r="C97" s="22"/>
      <c r="D97" s="8">
        <f t="shared" si="24"/>
        <v>0</v>
      </c>
      <c r="E97" s="8">
        <v>0</v>
      </c>
      <c r="F97" s="8">
        <v>0</v>
      </c>
      <c r="G97" s="16">
        <v>0</v>
      </c>
      <c r="H97" s="16">
        <v>0</v>
      </c>
      <c r="I97" s="16">
        <v>0</v>
      </c>
      <c r="J97" s="16">
        <v>0</v>
      </c>
      <c r="K97" s="34"/>
    </row>
    <row r="98" spans="1:11" ht="15" x14ac:dyDescent="0.2">
      <c r="A98" s="37">
        <v>118</v>
      </c>
      <c r="B98" s="22" t="s">
        <v>7</v>
      </c>
      <c r="C98" s="22"/>
      <c r="D98" s="8">
        <f t="shared" si="24"/>
        <v>0</v>
      </c>
      <c r="E98" s="8">
        <v>0</v>
      </c>
      <c r="F98" s="8">
        <v>0</v>
      </c>
      <c r="G98" s="16">
        <v>0</v>
      </c>
      <c r="H98" s="16">
        <v>0</v>
      </c>
      <c r="I98" s="16">
        <v>0</v>
      </c>
      <c r="J98" s="16">
        <v>0</v>
      </c>
      <c r="K98" s="34"/>
    </row>
    <row r="99" spans="1:11" ht="30" x14ac:dyDescent="0.2">
      <c r="A99" s="37">
        <v>119</v>
      </c>
      <c r="B99" s="22" t="s">
        <v>8</v>
      </c>
      <c r="C99" s="22"/>
      <c r="D99" s="8">
        <f t="shared" si="24"/>
        <v>0</v>
      </c>
      <c r="E99" s="8">
        <f>E98</f>
        <v>0</v>
      </c>
      <c r="F99" s="8">
        <f t="shared" ref="F99" si="32">F98</f>
        <v>0</v>
      </c>
      <c r="G99" s="8">
        <v>0</v>
      </c>
      <c r="H99" s="8">
        <v>0</v>
      </c>
      <c r="I99" s="8">
        <v>0</v>
      </c>
      <c r="J99" s="8">
        <v>0</v>
      </c>
      <c r="K99" s="34"/>
    </row>
    <row r="100" spans="1:11" ht="15" x14ac:dyDescent="0.2">
      <c r="A100" s="37">
        <v>120</v>
      </c>
      <c r="B100" s="22" t="s">
        <v>9</v>
      </c>
      <c r="C100" s="22"/>
      <c r="D100" s="8">
        <f t="shared" si="24"/>
        <v>0</v>
      </c>
      <c r="E100" s="8">
        <v>0</v>
      </c>
      <c r="F100" s="8">
        <v>0</v>
      </c>
      <c r="G100" s="16">
        <v>0</v>
      </c>
      <c r="H100" s="16">
        <v>0</v>
      </c>
      <c r="I100" s="16">
        <v>0</v>
      </c>
      <c r="J100" s="16">
        <v>0</v>
      </c>
      <c r="K100" s="34"/>
    </row>
  </sheetData>
  <mergeCells count="9">
    <mergeCell ref="I2:K2"/>
    <mergeCell ref="I3:K3"/>
    <mergeCell ref="B6:J6"/>
    <mergeCell ref="B7:G7"/>
    <mergeCell ref="A8:A9"/>
    <mergeCell ref="B8:B9"/>
    <mergeCell ref="C8:C9"/>
    <mergeCell ref="D8:J8"/>
    <mergeCell ref="K8:K9"/>
  </mergeCells>
  <phoneticPr fontId="9" type="noConversion"/>
  <pageMargins left="0.31496062992125984" right="0.23622047244094491" top="0.39370078740157483" bottom="0.35433070866141736" header="0.15748031496062992" footer="0.27559055118110237"/>
  <pageSetup paperSize="9" scale="59" fitToHeight="0" orientation="portrait" useFirstPageNumber="1" r:id="rId1"/>
  <headerFooter differentFirst="1">
    <oddHeader>&amp;C&amp;P</oddHeader>
  </headerFooter>
  <rowBreaks count="3" manualBreakCount="3">
    <brk id="28" max="16383" man="1"/>
    <brk id="58" max="16383" man="1"/>
    <brk id="8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Цыганенко Дарья Сергеевна</cp:lastModifiedBy>
  <cp:lastPrinted>2025-08-21T10:31:44Z</cp:lastPrinted>
  <dcterms:created xsi:type="dcterms:W3CDTF">2019-07-17T04:11:24Z</dcterms:created>
  <dcterms:modified xsi:type="dcterms:W3CDTF">2025-09-02T11:08:12Z</dcterms:modified>
</cp:coreProperties>
</file>