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96" yWindow="-216" windowWidth="7236" windowHeight="9276"/>
  </bookViews>
  <sheets>
    <sheet name="Лист1" sheetId="10" r:id="rId1"/>
  </sheets>
  <definedNames>
    <definedName name="_xlnm.Print_Area" localSheetId="0">Лист1!$A$1:$K$102</definedName>
  </definedNames>
  <calcPr calcId="145621" refMode="R1C1"/>
</workbook>
</file>

<file path=xl/calcChain.xml><?xml version="1.0" encoding="utf-8"?>
<calcChain xmlns="http://schemas.openxmlformats.org/spreadsheetml/2006/main">
  <c r="J21" i="10" l="1"/>
  <c r="J28" i="10"/>
  <c r="J35" i="10"/>
  <c r="J41" i="10"/>
  <c r="J47" i="10"/>
  <c r="J53" i="10"/>
  <c r="J59" i="10"/>
  <c r="J65" i="10"/>
  <c r="J69" i="10"/>
  <c r="J13" i="10" s="1"/>
  <c r="J71" i="10"/>
  <c r="J77" i="10"/>
  <c r="J83" i="10"/>
  <c r="J89" i="10"/>
  <c r="J95" i="10"/>
  <c r="J15" i="10"/>
  <c r="J19" i="10"/>
  <c r="J10" i="10"/>
  <c r="J11" i="10"/>
  <c r="J12" i="10"/>
  <c r="J14" i="10"/>
  <c r="J9" i="10" l="1"/>
  <c r="D91" i="10"/>
  <c r="D92" i="10"/>
  <c r="D93" i="10"/>
  <c r="D94" i="10"/>
  <c r="D89" i="10" s="1"/>
  <c r="D90" i="10"/>
  <c r="F14" i="10"/>
  <c r="G14" i="10"/>
  <c r="H14" i="10"/>
  <c r="I14" i="10"/>
  <c r="E14" i="10"/>
  <c r="F13" i="10"/>
  <c r="G13" i="10"/>
  <c r="H13" i="10"/>
  <c r="I13" i="10"/>
  <c r="F12" i="10"/>
  <c r="G12" i="10"/>
  <c r="H12" i="10"/>
  <c r="I12" i="10"/>
  <c r="E12" i="10"/>
  <c r="F11" i="10"/>
  <c r="G11" i="10"/>
  <c r="H11" i="10"/>
  <c r="I11" i="10"/>
  <c r="E11" i="10"/>
  <c r="F10" i="10"/>
  <c r="G10" i="10"/>
  <c r="H10" i="10"/>
  <c r="I10" i="10"/>
  <c r="E10" i="10"/>
  <c r="F95" i="10"/>
  <c r="G95" i="10"/>
  <c r="H95" i="10"/>
  <c r="I95" i="10"/>
  <c r="E95" i="10"/>
  <c r="F89" i="10"/>
  <c r="G89" i="10"/>
  <c r="H89" i="10"/>
  <c r="I89" i="10"/>
  <c r="E89" i="10"/>
  <c r="F83" i="10"/>
  <c r="G83" i="10"/>
  <c r="H83" i="10"/>
  <c r="I83" i="10"/>
  <c r="E83" i="10"/>
  <c r="F77" i="10"/>
  <c r="G77" i="10"/>
  <c r="H77" i="10"/>
  <c r="I77" i="10"/>
  <c r="E77" i="10"/>
  <c r="F71" i="10"/>
  <c r="G71" i="10"/>
  <c r="H71" i="10"/>
  <c r="I71" i="10"/>
  <c r="E71" i="10"/>
  <c r="F65" i="10"/>
  <c r="G65" i="10"/>
  <c r="H65" i="10"/>
  <c r="I65" i="10"/>
  <c r="E65" i="10"/>
  <c r="I59" i="10"/>
  <c r="F59" i="10"/>
  <c r="G59" i="10"/>
  <c r="H59" i="10"/>
  <c r="E59" i="10"/>
  <c r="F53" i="10"/>
  <c r="G53" i="10"/>
  <c r="H53" i="10"/>
  <c r="I53" i="10"/>
  <c r="E53" i="10"/>
  <c r="F47" i="10"/>
  <c r="G47" i="10"/>
  <c r="H47" i="10"/>
  <c r="I47" i="10"/>
  <c r="E47" i="10"/>
  <c r="F41" i="10"/>
  <c r="G41" i="10"/>
  <c r="H41" i="10"/>
  <c r="I41" i="10"/>
  <c r="E41" i="10"/>
  <c r="F35" i="10"/>
  <c r="G35" i="10"/>
  <c r="H35" i="10"/>
  <c r="I35" i="10"/>
  <c r="I28" i="10"/>
  <c r="F28" i="10"/>
  <c r="G28" i="10"/>
  <c r="H28" i="10"/>
  <c r="E28" i="10"/>
  <c r="F21" i="10"/>
  <c r="G21" i="10"/>
  <c r="H21" i="10"/>
  <c r="I21" i="10"/>
  <c r="E21" i="10"/>
  <c r="F15" i="10"/>
  <c r="G15" i="10"/>
  <c r="H15" i="10"/>
  <c r="I15" i="10"/>
  <c r="E15" i="10"/>
  <c r="F9" i="10" l="1"/>
  <c r="G9" i="10"/>
  <c r="E9" i="10"/>
  <c r="E13" i="10"/>
  <c r="D100" i="10" l="1"/>
  <c r="D99" i="10"/>
  <c r="D98" i="10"/>
  <c r="D97" i="10"/>
  <c r="D96" i="10"/>
  <c r="D88" i="10"/>
  <c r="D87" i="10"/>
  <c r="D86" i="10"/>
  <c r="D82" i="10"/>
  <c r="D81" i="10"/>
  <c r="D80" i="10"/>
  <c r="D76" i="10"/>
  <c r="D75" i="10"/>
  <c r="D74" i="10"/>
  <c r="D70" i="10"/>
  <c r="D68" i="10"/>
  <c r="D64" i="10"/>
  <c r="D63" i="10"/>
  <c r="D62" i="10"/>
  <c r="D58" i="10"/>
  <c r="D57" i="10"/>
  <c r="D52" i="10"/>
  <c r="D51" i="10"/>
  <c r="D50" i="10"/>
  <c r="D46" i="10"/>
  <c r="D45" i="10"/>
  <c r="D44" i="10"/>
  <c r="D40" i="10"/>
  <c r="D39" i="10"/>
  <c r="D34" i="10"/>
  <c r="D32" i="10"/>
  <c r="D31" i="10"/>
  <c r="D27" i="10"/>
  <c r="D25" i="10"/>
  <c r="D24" i="10"/>
  <c r="D20" i="10"/>
  <c r="D18" i="10"/>
  <c r="D17" i="10"/>
  <c r="D16" i="10"/>
  <c r="D95" i="10" l="1"/>
  <c r="F94" i="10"/>
  <c r="F92" i="10"/>
  <c r="F93" i="10"/>
  <c r="F91" i="10"/>
  <c r="F90" i="10"/>
  <c r="D56" i="10" l="1"/>
  <c r="E35" i="10" l="1"/>
  <c r="D38" i="10"/>
  <c r="E69" i="10"/>
  <c r="D10" i="10" l="1"/>
  <c r="D12" i="10"/>
  <c r="D11" i="10" l="1"/>
  <c r="H9" i="10" l="1"/>
  <c r="I9" i="10"/>
  <c r="F69" i="10"/>
  <c r="G69" i="10"/>
  <c r="H69" i="10"/>
  <c r="I69" i="10"/>
  <c r="I19" i="10"/>
  <c r="D19" i="10" s="1"/>
  <c r="D69" i="10" l="1"/>
  <c r="D14" i="10"/>
  <c r="D13" i="10"/>
  <c r="D77" i="10" l="1"/>
  <c r="D15" i="10" l="1"/>
  <c r="D83" i="10"/>
  <c r="D71" i="10"/>
  <c r="D65" i="10"/>
  <c r="D59" i="10"/>
  <c r="D53" i="10"/>
  <c r="D47" i="10"/>
  <c r="D41" i="10"/>
  <c r="D35" i="10"/>
  <c r="D28" i="10"/>
  <c r="D21" i="10"/>
  <c r="D9" i="10" l="1"/>
</calcChain>
</file>

<file path=xl/sharedStrings.xml><?xml version="1.0" encoding="utf-8"?>
<sst xmlns="http://schemas.openxmlformats.org/spreadsheetml/2006/main" count="146" uniqueCount="61">
  <si>
    <t>всего</t>
  </si>
  <si>
    <t>1.</t>
  </si>
  <si>
    <t>2.</t>
  </si>
  <si>
    <t>3.</t>
  </si>
  <si>
    <t xml:space="preserve">Наименование мероприятия   </t>
  </si>
  <si>
    <t>Объем расходов на выполнение мероприятий за счет всех источников, тысяч рублей</t>
  </si>
  <si>
    <t>Номера целевых показателей, на достижение которых направлены мероприятия</t>
  </si>
  <si>
    <t>год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</si>
  <si>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</si>
  <si>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</si>
  <si>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</si>
  <si>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бюджет:</t>
  </si>
  <si>
    <t>в том числе: местный бюджет на условиях софинансирования</t>
  </si>
  <si>
    <t>внебюджетные источники</t>
  </si>
  <si>
    <t>Осуществление сбора, хранения, аналитической обработки и формирования информационных ресурсов о состоянии окружающей среды</t>
  </si>
  <si>
    <t>ПМБУ «Экофонд»</t>
  </si>
  <si>
    <t>Содержание  поста  автоматического мониторинга воздуха</t>
  </si>
  <si>
    <t>УЖКХиС</t>
  </si>
  <si>
    <t>4.</t>
  </si>
  <si>
    <t>5.</t>
  </si>
  <si>
    <t>6.</t>
  </si>
  <si>
    <t>7.</t>
  </si>
  <si>
    <t>Обеспечение организации воспроизводства и лесоразведения, защиты лесов</t>
  </si>
  <si>
    <t>ПМБУ «Городское лесничество»</t>
  </si>
  <si>
    <t>8.</t>
  </si>
  <si>
    <t>9.</t>
  </si>
  <si>
    <t>Исследование состояния факторов среды обитания и условий проживания населения</t>
  </si>
  <si>
    <t>10.</t>
  </si>
  <si>
    <t>11.</t>
  </si>
  <si>
    <t>12.</t>
  </si>
  <si>
    <t>13.</t>
  </si>
  <si>
    <t>Организация и проведение мероприятий по экологическому воспитанию и просвещению населения</t>
  </si>
  <si>
    <t>№ п/п</t>
  </si>
  <si>
    <t>Мероприятия по  сохранению и восстановлению природной среды реки Чусовой</t>
  </si>
  <si>
    <t>Мониторинг Верхне-Шайтаского водохранилища</t>
  </si>
  <si>
    <t>в том числе:  местный бюджет на условиях софинансирования</t>
  </si>
  <si>
    <t>Организация мероприятий по сбору и вывозу к месту переработки и утилизации, обезвреживанию отработанных ртутьсодержащих ламп от населения</t>
  </si>
  <si>
    <t>Обустройство, содержание, мониторинг качества воды нецентрализованных источников водоснабжения</t>
  </si>
  <si>
    <t>1.1.3.</t>
  </si>
  <si>
    <t>1.1.8.</t>
  </si>
  <si>
    <t>1.1.6.</t>
  </si>
  <si>
    <t>1.1.7.</t>
  </si>
  <si>
    <t>Ответственный исполнитель мероприятия</t>
  </si>
  <si>
    <r>
      <rPr>
        <sz val="12"/>
        <rFont val="Liberation Serif"/>
        <family val="1"/>
        <charset val="204"/>
      </rPr>
      <t>Раздел 3.</t>
    </r>
    <r>
      <rPr>
        <sz val="12"/>
        <color theme="1"/>
        <rFont val="Liberation Serif"/>
        <family val="1"/>
        <charset val="204"/>
      </rPr>
      <t xml:space="preserve"> План мероприятий по выполнению муниципальной программы</t>
    </r>
  </si>
  <si>
    <t>1.1.1., 1.1.2.</t>
  </si>
  <si>
    <t xml:space="preserve"> 1.1.4, 1.1.10</t>
  </si>
  <si>
    <t>1.1.4.</t>
  </si>
  <si>
    <t>1.1.1.,1.1.5.</t>
  </si>
  <si>
    <t>1.1.9.</t>
  </si>
  <si>
    <t>1.1.12, 1.1.13, 1.1.14.</t>
  </si>
  <si>
    <t>1.1.11.</t>
  </si>
  <si>
    <t>3.1.1., 3.1.2., 3.1.3., 3.1.4.</t>
  </si>
  <si>
    <t>Организация, участие в массовых экологических акциях, осуществление контроля за выполнением работ по санитарной очистке территории в границах муниципального округа Первоуральск</t>
  </si>
  <si>
    <t>Выявление, оценка объектов накопленного вреда окружающей среде и выполнение работ по разработке проектно-сметной документации на ликвидацию и рекультивацию несанкционированных свалок в муниципальном округе Первоуральск</t>
  </si>
  <si>
    <t>Ликвидация несанкционированных свалок в границах городов, на условиях софинансирования за счет средств местного бюджета</t>
  </si>
  <si>
    <t>Выполнение работ по ликвидации и рекультивации несанкционированной свалки в п.Новоуткинск городского округа Первоуральск</t>
  </si>
  <si>
    <t>1.1.11.1.</t>
  </si>
  <si>
    <t>2.1.1., 2.1.2.</t>
  </si>
  <si>
    <t>Водохозяйственные мероприятия по  капитальному, текущему ремонту и содержанию гидротехнических сооружений</t>
  </si>
  <si>
    <t xml:space="preserve"> 13.1.</t>
  </si>
  <si>
    <t>«Охрана окружающей среды на территории муниципального округа Первоуральск на 2026-2031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</si>
</sst>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2" borderId="0" xfId="0" applyFill="1"/>
    <xf numFmtId="0" fontId="1" fillId="2" borderId="3" xfId="0" applyFont="1" applyFill="1" applyBorder="1" applyAlignment="1">
      <alignment horizontal="center" wrapText="1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2" fontId="0" fillId="2" borderId="0" xfId="0" applyNumberFormat="1" applyFill="1"/>
    <xf numFmtId="0" fontId="1" fillId="2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2" xfId="0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vertical="top" wrapText="1"/>
    </xf>
    <xf numFmtId="0" fontId="0" fillId="2" borderId="0" xfId="0" applyFill="1"/>
    <xf numFmtId="0" fontId="1" fillId="2" borderId="0" xfId="0" applyFont="1" applyFill="1"/>
    <xf numFmtId="0" fontId="1" fillId="0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wrapText="1"/>
    </xf>
    <xf numFmtId="4" fontId="1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16" fontId="1" fillId="2" borderId="1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1" fillId="2" borderId="3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2" borderId="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0" fillId="2" borderId="0" xfId="0" applyFill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2"/>
  <sheetViews>
    <sheetView tabSelected="1" view="pageBreakPreview" zoomScale="110" zoomScaleNormal="100" zoomScaleSheetLayoutView="110" zoomScalePageLayoutView="55" workbookViewId="0">
      <selection activeCell="G9" sqref="G9"/>
    </sheetView>
  </sheetViews>
  <sheetFormatPr defaultColWidth="8.88671875" defaultRowHeight="14.4" x14ac:dyDescent="0.3"/>
  <cols>
    <col min="1" max="1" width="5.33203125" style="1" customWidth="1"/>
    <col min="2" max="2" width="30.33203125" style="1" customWidth="1"/>
    <col min="3" max="3" width="17.88671875" style="1" customWidth="1"/>
    <col min="4" max="4" width="16.44140625" style="1" customWidth="1"/>
    <col min="5" max="5" width="13.44140625" style="1" bestFit="1" customWidth="1"/>
    <col min="6" max="6" width="14.44140625" style="31" customWidth="1"/>
    <col min="7" max="7" width="13.33203125" style="31" customWidth="1"/>
    <col min="8" max="8" width="12.5546875" style="1" customWidth="1"/>
    <col min="9" max="9" width="12.88671875" style="1" customWidth="1"/>
    <col min="10" max="10" width="12.88671875" style="31" customWidth="1"/>
    <col min="11" max="11" width="13.88671875" style="1" customWidth="1"/>
    <col min="12" max="12" width="22.33203125" style="1" customWidth="1"/>
    <col min="13" max="16384" width="8.88671875" style="1"/>
  </cols>
  <sheetData>
    <row r="1" spans="1:12" ht="15.6" customHeight="1" x14ac:dyDescent="0.25">
      <c r="A1" s="64"/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2" ht="15.75" x14ac:dyDescent="0.25">
      <c r="E2" s="3"/>
    </row>
    <row r="3" spans="1:12" ht="15.6" x14ac:dyDescent="0.3">
      <c r="A3" s="71" t="s">
        <v>43</v>
      </c>
      <c r="B3" s="71"/>
      <c r="C3" s="71"/>
      <c r="D3" s="71"/>
      <c r="E3" s="71"/>
      <c r="F3" s="71"/>
      <c r="G3" s="71"/>
      <c r="H3" s="71"/>
      <c r="I3" s="71"/>
      <c r="J3" s="71"/>
      <c r="K3" s="71"/>
    </row>
    <row r="4" spans="1:12" ht="15.6" x14ac:dyDescent="0.3">
      <c r="A4" s="71" t="s">
        <v>60</v>
      </c>
      <c r="B4" s="71"/>
      <c r="C4" s="71"/>
      <c r="D4" s="71"/>
      <c r="E4" s="71"/>
      <c r="F4" s="71"/>
      <c r="G4" s="71"/>
      <c r="H4" s="71"/>
      <c r="I4" s="71"/>
      <c r="J4" s="71"/>
      <c r="K4" s="71"/>
    </row>
    <row r="5" spans="1:12" ht="15.6" customHeight="1" x14ac:dyDescent="0.25">
      <c r="A5" s="4"/>
      <c r="B5" s="3"/>
      <c r="C5" s="3"/>
      <c r="D5" s="3"/>
      <c r="E5" s="3"/>
      <c r="F5" s="32"/>
      <c r="G5" s="32"/>
      <c r="H5" s="3"/>
      <c r="I5" s="3"/>
      <c r="J5" s="32"/>
      <c r="K5" s="3"/>
    </row>
    <row r="6" spans="1:12" ht="35.25" customHeight="1" x14ac:dyDescent="0.3">
      <c r="A6" s="72" t="s">
        <v>32</v>
      </c>
      <c r="B6" s="72" t="s">
        <v>4</v>
      </c>
      <c r="C6" s="72" t="s">
        <v>42</v>
      </c>
      <c r="D6" s="74" t="s">
        <v>5</v>
      </c>
      <c r="E6" s="75"/>
      <c r="F6" s="75"/>
      <c r="G6" s="75"/>
      <c r="H6" s="75"/>
      <c r="I6" s="75"/>
      <c r="J6" s="76"/>
      <c r="K6" s="65" t="s">
        <v>6</v>
      </c>
    </row>
    <row r="7" spans="1:12" ht="15.6" x14ac:dyDescent="0.3">
      <c r="A7" s="73"/>
      <c r="B7" s="73"/>
      <c r="C7" s="72"/>
      <c r="D7" s="68" t="s">
        <v>0</v>
      </c>
      <c r="E7" s="21">
        <v>2026</v>
      </c>
      <c r="F7" s="39">
        <v>2027</v>
      </c>
      <c r="G7" s="37">
        <v>2028</v>
      </c>
      <c r="H7" s="21">
        <v>2029</v>
      </c>
      <c r="I7" s="21">
        <v>2030</v>
      </c>
      <c r="J7" s="50">
        <v>2031</v>
      </c>
      <c r="K7" s="66"/>
    </row>
    <row r="8" spans="1:12" ht="70.95" customHeight="1" x14ac:dyDescent="0.3">
      <c r="A8" s="73"/>
      <c r="B8" s="73"/>
      <c r="C8" s="72"/>
      <c r="D8" s="68"/>
      <c r="E8" s="28" t="s">
        <v>7</v>
      </c>
      <c r="F8" s="28" t="s">
        <v>7</v>
      </c>
      <c r="G8" s="38" t="s">
        <v>7</v>
      </c>
      <c r="H8" s="22" t="s">
        <v>7</v>
      </c>
      <c r="I8" s="22" t="s">
        <v>7</v>
      </c>
      <c r="J8" s="51" t="s">
        <v>7</v>
      </c>
      <c r="K8" s="67"/>
    </row>
    <row r="9" spans="1:12" ht="35.25" customHeight="1" x14ac:dyDescent="0.3">
      <c r="A9" s="12"/>
      <c r="B9" s="13" t="s">
        <v>8</v>
      </c>
      <c r="C9" s="12"/>
      <c r="D9" s="29">
        <f t="shared" ref="D9:I9" si="0">D10+D11+D12+D14</f>
        <v>188337.53000000003</v>
      </c>
      <c r="E9" s="29">
        <f>E10+E11+E12+E14</f>
        <v>60764.25</v>
      </c>
      <c r="F9" s="29">
        <f>F10+F11+F12+F14</f>
        <v>31889.72</v>
      </c>
      <c r="G9" s="35">
        <f>G10+G11+G12+G14</f>
        <v>31894.52</v>
      </c>
      <c r="H9" s="29">
        <f t="shared" si="0"/>
        <v>31894.52</v>
      </c>
      <c r="I9" s="29">
        <f t="shared" si="0"/>
        <v>31894.52</v>
      </c>
      <c r="J9" s="29">
        <f t="shared" ref="J9" si="1">J10+J11+J12+J14</f>
        <v>31896.52</v>
      </c>
      <c r="K9" s="12"/>
    </row>
    <row r="10" spans="1:12" ht="15.6" x14ac:dyDescent="0.3">
      <c r="A10" s="11"/>
      <c r="B10" s="13" t="s">
        <v>9</v>
      </c>
      <c r="C10" s="12"/>
      <c r="D10" s="9">
        <f>E10+F10+G10+H10+I10</f>
        <v>0</v>
      </c>
      <c r="E10" s="9">
        <f>E16+E22+E29+E36+E42+E48+E54+E60+E66+E72+E78+E84+E90+E96</f>
        <v>0</v>
      </c>
      <c r="F10" s="34">
        <f t="shared" ref="F10:I10" si="2">F16+F22+F29+F36+F42+F48+F54+F60+F66+F72+F78+F84+F90+F96</f>
        <v>0</v>
      </c>
      <c r="G10" s="34">
        <f t="shared" si="2"/>
        <v>0</v>
      </c>
      <c r="H10" s="34">
        <f t="shared" si="2"/>
        <v>0</v>
      </c>
      <c r="I10" s="34">
        <f t="shared" si="2"/>
        <v>0</v>
      </c>
      <c r="J10" s="34">
        <f t="shared" ref="J10" si="3">J16+J22+J29+J36+J42+J48+J54+J60+J66+J72+J78+J84+J90+J96</f>
        <v>0</v>
      </c>
      <c r="K10" s="30"/>
    </row>
    <row r="11" spans="1:12" ht="15.6" x14ac:dyDescent="0.3">
      <c r="A11" s="11"/>
      <c r="B11" s="13" t="s">
        <v>10</v>
      </c>
      <c r="C11" s="12"/>
      <c r="D11" s="9">
        <f>E11+F11+G11+H11+I11</f>
        <v>24723.7</v>
      </c>
      <c r="E11" s="9">
        <f>E17+E23+E30+E37+E43+E49+E55+E61+E67+E73+E79+E85+E91+E97</f>
        <v>24723.7</v>
      </c>
      <c r="F11" s="34">
        <f t="shared" ref="F11:I11" si="4">F17+F23+F30+F37+F43+F49+F55+F61+F67+F73+F79+F85+F91+F97</f>
        <v>0</v>
      </c>
      <c r="G11" s="34">
        <f t="shared" si="4"/>
        <v>0</v>
      </c>
      <c r="H11" s="34">
        <f t="shared" si="4"/>
        <v>0</v>
      </c>
      <c r="I11" s="34">
        <f t="shared" si="4"/>
        <v>0</v>
      </c>
      <c r="J11" s="34">
        <f t="shared" ref="J11" si="5">J17+J23+J30+J37+J43+J49+J55+J61+J67+J73+J79+J85+J91+J97</f>
        <v>0</v>
      </c>
      <c r="K11" s="12"/>
    </row>
    <row r="12" spans="1:12" ht="15.6" x14ac:dyDescent="0.3">
      <c r="A12" s="11"/>
      <c r="B12" s="13" t="s">
        <v>11</v>
      </c>
      <c r="C12" s="12"/>
      <c r="D12" s="9">
        <f>E12+F12+G12+H12+I12</f>
        <v>157113.83000000002</v>
      </c>
      <c r="E12" s="9">
        <f>E18+E24+E31+E38+E44+E50+E56+E62+E68+E74+E80+E86+E92+E98</f>
        <v>34740.550000000003</v>
      </c>
      <c r="F12" s="34">
        <f t="shared" ref="F12:I12" si="6">F18+F24+F31+F38+F44+F50+F56+F62+F68+F74+F80+F86+F92+F98</f>
        <v>30589.72</v>
      </c>
      <c r="G12" s="34">
        <f t="shared" si="6"/>
        <v>30594.52</v>
      </c>
      <c r="H12" s="34">
        <f t="shared" si="6"/>
        <v>30594.52</v>
      </c>
      <c r="I12" s="34">
        <f t="shared" si="6"/>
        <v>30594.52</v>
      </c>
      <c r="J12" s="34">
        <f t="shared" ref="J12" si="7">J18+J24+J31+J38+J44+J50+J56+J62+J68+J74+J80+J86+J92+J98</f>
        <v>30594.52</v>
      </c>
      <c r="K12" s="12"/>
      <c r="L12" s="14"/>
    </row>
    <row r="13" spans="1:12" s="27" customFormat="1" ht="45.6" x14ac:dyDescent="0.3">
      <c r="A13" s="23"/>
      <c r="B13" s="24" t="s">
        <v>12</v>
      </c>
      <c r="C13" s="25"/>
      <c r="D13" s="26">
        <f>E13+F13+G13+H13+I13</f>
        <v>4526.03</v>
      </c>
      <c r="E13" s="26">
        <f>E19+E25+E32+E39+E45+E51+E57+E63+E69+E75+E81+E87+E93+E99</f>
        <v>4526.03</v>
      </c>
      <c r="F13" s="26">
        <f t="shared" ref="F13:I13" si="8">F19+F25+F32+F39+F45+F51+F57+F63+F69+F75+F81+F87+F93+F99</f>
        <v>0</v>
      </c>
      <c r="G13" s="26">
        <f t="shared" si="8"/>
        <v>0</v>
      </c>
      <c r="H13" s="26">
        <f t="shared" si="8"/>
        <v>0</v>
      </c>
      <c r="I13" s="26">
        <f t="shared" si="8"/>
        <v>0</v>
      </c>
      <c r="J13" s="26">
        <f t="shared" ref="J13" si="9">J19+J25+J32+J39+J45+J51+J57+J63+J69+J75+J81+J87+J93+J99</f>
        <v>2</v>
      </c>
      <c r="K13" s="25"/>
    </row>
    <row r="14" spans="1:12" ht="24.75" customHeight="1" x14ac:dyDescent="0.3">
      <c r="A14" s="7"/>
      <c r="B14" s="15" t="s">
        <v>13</v>
      </c>
      <c r="C14" s="20"/>
      <c r="D14" s="9">
        <f>E14+F14+G14+H14+I14</f>
        <v>6500</v>
      </c>
      <c r="E14" s="9">
        <f>E27+E20+E34+E40+E46+E52+E58+E64+E70+E76+E82+E88+E94+E100</f>
        <v>1300</v>
      </c>
      <c r="F14" s="34">
        <f t="shared" ref="F14:I14" si="10">F27+F20+F34+F40+F46+F52+F58+F64+F70+F76+F82+F88+F94+F100</f>
        <v>1300</v>
      </c>
      <c r="G14" s="34">
        <f t="shared" si="10"/>
        <v>1300</v>
      </c>
      <c r="H14" s="34">
        <f t="shared" si="10"/>
        <v>1300</v>
      </c>
      <c r="I14" s="34">
        <f t="shared" si="10"/>
        <v>1300</v>
      </c>
      <c r="J14" s="34">
        <f t="shared" ref="J14" si="11">J27+J20+J34+J40+J46+J52+J58+J64+J70+J76+J82+J88+J94+J100</f>
        <v>1302</v>
      </c>
      <c r="K14" s="10"/>
    </row>
    <row r="15" spans="1:12" ht="78.75" customHeight="1" x14ac:dyDescent="0.3">
      <c r="A15" s="5" t="s">
        <v>1</v>
      </c>
      <c r="B15" s="12" t="s">
        <v>14</v>
      </c>
      <c r="C15" s="19" t="s">
        <v>15</v>
      </c>
      <c r="D15" s="9">
        <f>D20+D19+D18+D17+D16</f>
        <v>15875.32</v>
      </c>
      <c r="E15" s="9">
        <f>E16+E17+E18+E20</f>
        <v>3077.68</v>
      </c>
      <c r="F15" s="34">
        <f t="shared" ref="F15:I15" si="12">F16+F17+F18+F20</f>
        <v>3199.41</v>
      </c>
      <c r="G15" s="34">
        <f t="shared" si="12"/>
        <v>3199.41</v>
      </c>
      <c r="H15" s="34">
        <f t="shared" si="12"/>
        <v>3199.41</v>
      </c>
      <c r="I15" s="34">
        <f t="shared" si="12"/>
        <v>3199.41</v>
      </c>
      <c r="J15" s="34">
        <f t="shared" ref="J15" si="13">J16+J17+J18+J20</f>
        <v>3200.41</v>
      </c>
      <c r="K15" s="19" t="s">
        <v>44</v>
      </c>
    </row>
    <row r="16" spans="1:12" ht="15.6" x14ac:dyDescent="0.3">
      <c r="A16" s="7"/>
      <c r="B16" s="6" t="s">
        <v>9</v>
      </c>
      <c r="C16" s="7"/>
      <c r="D16" s="9">
        <f>E16+F16+G16+H16+I16</f>
        <v>0</v>
      </c>
      <c r="E16" s="9">
        <v>0</v>
      </c>
      <c r="F16" s="26">
        <v>0</v>
      </c>
      <c r="G16" s="34">
        <v>0</v>
      </c>
      <c r="H16" s="9">
        <v>0</v>
      </c>
      <c r="I16" s="9">
        <v>0</v>
      </c>
      <c r="J16" s="34">
        <v>0</v>
      </c>
      <c r="K16" s="10"/>
    </row>
    <row r="17" spans="1:11" ht="15.6" x14ac:dyDescent="0.3">
      <c r="A17" s="7"/>
      <c r="B17" s="6" t="s">
        <v>10</v>
      </c>
      <c r="C17" s="7"/>
      <c r="D17" s="9">
        <f>E17+F17+G17+H17+I17</f>
        <v>0</v>
      </c>
      <c r="E17" s="9">
        <v>0</v>
      </c>
      <c r="F17" s="26">
        <v>0</v>
      </c>
      <c r="G17" s="34">
        <v>0</v>
      </c>
      <c r="H17" s="9">
        <v>0</v>
      </c>
      <c r="I17" s="9">
        <v>0</v>
      </c>
      <c r="J17" s="34">
        <v>0</v>
      </c>
      <c r="K17" s="10"/>
    </row>
    <row r="18" spans="1:11" ht="15.6" x14ac:dyDescent="0.3">
      <c r="A18" s="2"/>
      <c r="B18" s="8" t="s">
        <v>11</v>
      </c>
      <c r="C18" s="2"/>
      <c r="D18" s="18">
        <f>E18+F18+G18+H18+I18</f>
        <v>15875.32</v>
      </c>
      <c r="E18" s="18">
        <v>3077.68</v>
      </c>
      <c r="F18" s="41">
        <v>3199.41</v>
      </c>
      <c r="G18" s="36">
        <v>3199.41</v>
      </c>
      <c r="H18" s="18">
        <v>3199.41</v>
      </c>
      <c r="I18" s="18">
        <v>3199.41</v>
      </c>
      <c r="J18" s="48">
        <v>3199.41</v>
      </c>
      <c r="K18" s="16"/>
    </row>
    <row r="19" spans="1:11" ht="48.75" customHeight="1" x14ac:dyDescent="0.3">
      <c r="A19" s="7"/>
      <c r="B19" s="6" t="s">
        <v>12</v>
      </c>
      <c r="C19" s="7"/>
      <c r="D19" s="9">
        <f>E19+F19+G19+H19+I19</f>
        <v>0</v>
      </c>
      <c r="E19" s="9">
        <v>0</v>
      </c>
      <c r="F19" s="26">
        <v>0</v>
      </c>
      <c r="G19" s="34">
        <v>0</v>
      </c>
      <c r="H19" s="9">
        <v>0</v>
      </c>
      <c r="I19" s="9">
        <f t="shared" ref="I19:J19" si="14">I20</f>
        <v>0</v>
      </c>
      <c r="J19" s="34">
        <f t="shared" si="14"/>
        <v>1</v>
      </c>
      <c r="K19" s="10"/>
    </row>
    <row r="20" spans="1:11" ht="15.6" x14ac:dyDescent="0.3">
      <c r="A20" s="7"/>
      <c r="B20" s="6" t="s">
        <v>13</v>
      </c>
      <c r="C20" s="7"/>
      <c r="D20" s="9">
        <f>E20+F20+G20+H20+I20</f>
        <v>0</v>
      </c>
      <c r="E20" s="9">
        <v>0</v>
      </c>
      <c r="F20" s="26">
        <v>0</v>
      </c>
      <c r="G20" s="34">
        <v>0</v>
      </c>
      <c r="H20" s="9">
        <v>0</v>
      </c>
      <c r="I20" s="9">
        <v>0</v>
      </c>
      <c r="J20" s="34">
        <v>1</v>
      </c>
      <c r="K20" s="10"/>
    </row>
    <row r="21" spans="1:11" ht="45.6" x14ac:dyDescent="0.3">
      <c r="A21" s="5" t="s">
        <v>2</v>
      </c>
      <c r="B21" s="6" t="s">
        <v>16</v>
      </c>
      <c r="C21" s="5" t="s">
        <v>15</v>
      </c>
      <c r="D21" s="9">
        <f t="shared" ref="D21" si="15">D22+D23+D24+D25+D27</f>
        <v>3087.8199999999997</v>
      </c>
      <c r="E21" s="9">
        <f>E22+E23+E24+E27</f>
        <v>606.22</v>
      </c>
      <c r="F21" s="34">
        <f t="shared" ref="F21:I21" si="16">F22+F23+F24+F27</f>
        <v>616.79999999999995</v>
      </c>
      <c r="G21" s="34">
        <f t="shared" si="16"/>
        <v>621.6</v>
      </c>
      <c r="H21" s="34">
        <f t="shared" si="16"/>
        <v>621.6</v>
      </c>
      <c r="I21" s="34">
        <f t="shared" si="16"/>
        <v>621.6</v>
      </c>
      <c r="J21" s="34">
        <f t="shared" ref="J21" si="17">J22+J23+J24+J27</f>
        <v>621.6</v>
      </c>
      <c r="K21" s="19" t="s">
        <v>38</v>
      </c>
    </row>
    <row r="22" spans="1:11" ht="15.6" x14ac:dyDescent="0.3">
      <c r="A22" s="7"/>
      <c r="B22" s="6" t="s">
        <v>9</v>
      </c>
      <c r="C22" s="7"/>
      <c r="D22" s="9">
        <v>0</v>
      </c>
      <c r="E22" s="9">
        <v>0</v>
      </c>
      <c r="F22" s="26">
        <v>0</v>
      </c>
      <c r="G22" s="34">
        <v>0</v>
      </c>
      <c r="H22" s="9">
        <v>0</v>
      </c>
      <c r="I22" s="9">
        <v>0</v>
      </c>
      <c r="J22" s="34">
        <v>0</v>
      </c>
      <c r="K22" s="10"/>
    </row>
    <row r="23" spans="1:11" ht="15.6" x14ac:dyDescent="0.3">
      <c r="A23" s="7"/>
      <c r="B23" s="6" t="s">
        <v>10</v>
      </c>
      <c r="C23" s="7"/>
      <c r="D23" s="9">
        <v>0</v>
      </c>
      <c r="E23" s="9">
        <v>0</v>
      </c>
      <c r="F23" s="26">
        <v>0</v>
      </c>
      <c r="G23" s="34">
        <v>0</v>
      </c>
      <c r="H23" s="9">
        <v>0</v>
      </c>
      <c r="I23" s="9">
        <v>0</v>
      </c>
      <c r="J23" s="34">
        <v>0</v>
      </c>
      <c r="K23" s="10"/>
    </row>
    <row r="24" spans="1:11" ht="15.6" x14ac:dyDescent="0.3">
      <c r="A24" s="7"/>
      <c r="B24" s="6" t="s">
        <v>11</v>
      </c>
      <c r="C24" s="7"/>
      <c r="D24" s="9">
        <f>E24+F24+G24+H24+I24</f>
        <v>3087.8199999999997</v>
      </c>
      <c r="E24" s="9">
        <v>606.22</v>
      </c>
      <c r="F24" s="26">
        <v>616.79999999999995</v>
      </c>
      <c r="G24" s="34">
        <v>621.6</v>
      </c>
      <c r="H24" s="9">
        <v>621.6</v>
      </c>
      <c r="I24" s="9">
        <v>621.6</v>
      </c>
      <c r="J24" s="34">
        <v>621.6</v>
      </c>
      <c r="K24" s="10"/>
    </row>
    <row r="25" spans="1:11" ht="14.4" customHeight="1" x14ac:dyDescent="0.3">
      <c r="A25" s="58"/>
      <c r="B25" s="63" t="s">
        <v>12</v>
      </c>
      <c r="C25" s="62"/>
      <c r="D25" s="52">
        <f>E25+F25+G25+H25+I25</f>
        <v>0</v>
      </c>
      <c r="E25" s="52">
        <v>0</v>
      </c>
      <c r="F25" s="69">
        <v>0</v>
      </c>
      <c r="G25" s="52">
        <v>0</v>
      </c>
      <c r="H25" s="52">
        <v>0</v>
      </c>
      <c r="I25" s="52">
        <v>0</v>
      </c>
      <c r="J25" s="52">
        <v>0</v>
      </c>
      <c r="K25" s="56"/>
    </row>
    <row r="26" spans="1:11" ht="14.4" customHeight="1" x14ac:dyDescent="0.3">
      <c r="A26" s="59"/>
      <c r="B26" s="63"/>
      <c r="C26" s="62"/>
      <c r="D26" s="53"/>
      <c r="E26" s="53"/>
      <c r="F26" s="70"/>
      <c r="G26" s="53"/>
      <c r="H26" s="53"/>
      <c r="I26" s="53"/>
      <c r="J26" s="53"/>
      <c r="K26" s="57"/>
    </row>
    <row r="27" spans="1:11" ht="15.6" x14ac:dyDescent="0.3">
      <c r="A27" s="7"/>
      <c r="B27" s="6" t="s">
        <v>13</v>
      </c>
      <c r="C27" s="7"/>
      <c r="D27" s="9">
        <f>E27+F27+G27+H27+I27</f>
        <v>0</v>
      </c>
      <c r="E27" s="9">
        <v>0</v>
      </c>
      <c r="F27" s="26">
        <v>0</v>
      </c>
      <c r="G27" s="34">
        <v>0</v>
      </c>
      <c r="H27" s="9">
        <v>0</v>
      </c>
      <c r="I27" s="9">
        <v>0</v>
      </c>
      <c r="J27" s="34">
        <v>0</v>
      </c>
      <c r="K27" s="12"/>
    </row>
    <row r="28" spans="1:11" ht="90" x14ac:dyDescent="0.3">
      <c r="A28" s="5" t="s">
        <v>3</v>
      </c>
      <c r="B28" s="12" t="s">
        <v>58</v>
      </c>
      <c r="C28" s="5" t="s">
        <v>17</v>
      </c>
      <c r="D28" s="9">
        <f t="shared" ref="D28" si="18">D29+D30+D31+D32+D34</f>
        <v>25452.059999999998</v>
      </c>
      <c r="E28" s="9">
        <f>E29+E30+E31+E34</f>
        <v>32529.73</v>
      </c>
      <c r="F28" s="34">
        <f t="shared" ref="F28:I28" si="19">F29+F30+F31+F34</f>
        <v>3280</v>
      </c>
      <c r="G28" s="34">
        <f t="shared" si="19"/>
        <v>3280</v>
      </c>
      <c r="H28" s="34">
        <f t="shared" si="19"/>
        <v>3280</v>
      </c>
      <c r="I28" s="34">
        <f t="shared" si="19"/>
        <v>3280</v>
      </c>
      <c r="J28" s="34">
        <f t="shared" ref="J28" si="20">J29+J30+J31+J34</f>
        <v>3280</v>
      </c>
      <c r="K28" s="19" t="s">
        <v>57</v>
      </c>
    </row>
    <row r="29" spans="1:11" ht="15.6" x14ac:dyDescent="0.3">
      <c r="A29" s="7"/>
      <c r="B29" s="6" t="s">
        <v>9</v>
      </c>
      <c r="C29" s="7"/>
      <c r="D29" s="9">
        <v>0</v>
      </c>
      <c r="E29" s="9">
        <v>0</v>
      </c>
      <c r="F29" s="34">
        <v>0</v>
      </c>
      <c r="G29" s="34">
        <v>0</v>
      </c>
      <c r="H29" s="34">
        <v>0</v>
      </c>
      <c r="I29" s="34">
        <v>0</v>
      </c>
      <c r="J29" s="34">
        <v>0</v>
      </c>
      <c r="K29" s="10"/>
    </row>
    <row r="30" spans="1:11" ht="15.6" x14ac:dyDescent="0.3">
      <c r="A30" s="7"/>
      <c r="B30" s="6" t="s">
        <v>10</v>
      </c>
      <c r="C30" s="7"/>
      <c r="D30" s="9">
        <v>0</v>
      </c>
      <c r="E30" s="9">
        <v>24723.7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10"/>
    </row>
    <row r="31" spans="1:11" ht="15.6" x14ac:dyDescent="0.3">
      <c r="A31" s="7"/>
      <c r="B31" s="6" t="s">
        <v>11</v>
      </c>
      <c r="C31" s="7"/>
      <c r="D31" s="9">
        <f>E31+F31+G31+H31+I31</f>
        <v>20926.03</v>
      </c>
      <c r="E31" s="9">
        <v>7806.03</v>
      </c>
      <c r="F31" s="34">
        <v>3280</v>
      </c>
      <c r="G31" s="34">
        <v>3280</v>
      </c>
      <c r="H31" s="34">
        <v>3280</v>
      </c>
      <c r="I31" s="34">
        <v>3280</v>
      </c>
      <c r="J31" s="34">
        <v>3280</v>
      </c>
      <c r="K31" s="10"/>
    </row>
    <row r="32" spans="1:11" ht="15" customHeight="1" x14ac:dyDescent="0.3">
      <c r="A32" s="58"/>
      <c r="B32" s="60" t="s">
        <v>12</v>
      </c>
      <c r="C32" s="62"/>
      <c r="D32" s="52">
        <f>E32+F32+G32+H32+I32</f>
        <v>4526.03</v>
      </c>
      <c r="E32" s="52">
        <v>4526.03</v>
      </c>
      <c r="F32" s="52">
        <v>0</v>
      </c>
      <c r="G32" s="52">
        <v>0</v>
      </c>
      <c r="H32" s="52">
        <v>0</v>
      </c>
      <c r="I32" s="52">
        <v>0</v>
      </c>
      <c r="J32" s="52">
        <v>0</v>
      </c>
      <c r="K32" s="54"/>
    </row>
    <row r="33" spans="1:11" ht="15" customHeight="1" x14ac:dyDescent="0.3">
      <c r="A33" s="59"/>
      <c r="B33" s="61"/>
      <c r="C33" s="62"/>
      <c r="D33" s="53"/>
      <c r="E33" s="53"/>
      <c r="F33" s="53"/>
      <c r="G33" s="53"/>
      <c r="H33" s="53"/>
      <c r="I33" s="53"/>
      <c r="J33" s="53"/>
      <c r="K33" s="55"/>
    </row>
    <row r="34" spans="1:11" ht="15.6" x14ac:dyDescent="0.3">
      <c r="A34" s="7"/>
      <c r="B34" s="8" t="s">
        <v>13</v>
      </c>
      <c r="C34" s="7"/>
      <c r="D34" s="9">
        <f>E34+F34+G34+H34+I34</f>
        <v>0</v>
      </c>
      <c r="E34" s="9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10"/>
    </row>
    <row r="35" spans="1:11" ht="48.75" customHeight="1" x14ac:dyDescent="0.3">
      <c r="A35" s="5" t="s">
        <v>18</v>
      </c>
      <c r="B35" s="12" t="s">
        <v>22</v>
      </c>
      <c r="C35" s="5" t="s">
        <v>23</v>
      </c>
      <c r="D35" s="9">
        <f>D36+D37+D38+D40</f>
        <v>37833.06</v>
      </c>
      <c r="E35" s="9">
        <f>E36+E37+E38+E40</f>
        <v>7372.3</v>
      </c>
      <c r="F35" s="34">
        <f t="shared" ref="F35:I35" si="21">F36+F37+F38+F40</f>
        <v>7615.19</v>
      </c>
      <c r="G35" s="34">
        <f t="shared" si="21"/>
        <v>7615.19</v>
      </c>
      <c r="H35" s="34">
        <f t="shared" si="21"/>
        <v>7615.19</v>
      </c>
      <c r="I35" s="34">
        <f t="shared" si="21"/>
        <v>7615.19</v>
      </c>
      <c r="J35" s="34">
        <f t="shared" ref="J35" si="22">J36+J37+J38+J40</f>
        <v>7615.19</v>
      </c>
      <c r="K35" s="19" t="s">
        <v>51</v>
      </c>
    </row>
    <row r="36" spans="1:11" ht="15.6" x14ac:dyDescent="0.3">
      <c r="A36" s="7"/>
      <c r="B36" s="6" t="s">
        <v>9</v>
      </c>
      <c r="C36" s="11"/>
      <c r="D36" s="9">
        <v>0</v>
      </c>
      <c r="E36" s="9">
        <v>0</v>
      </c>
      <c r="F36" s="26">
        <v>0</v>
      </c>
      <c r="G36" s="34">
        <v>0</v>
      </c>
      <c r="H36" s="9">
        <v>0</v>
      </c>
      <c r="I36" s="9">
        <v>0</v>
      </c>
      <c r="J36" s="34">
        <v>0</v>
      </c>
      <c r="K36" s="20"/>
    </row>
    <row r="37" spans="1:11" ht="15.6" x14ac:dyDescent="0.3">
      <c r="A37" s="7"/>
      <c r="B37" s="6" t="s">
        <v>10</v>
      </c>
      <c r="C37" s="11"/>
      <c r="D37" s="9">
        <v>0</v>
      </c>
      <c r="E37" s="9">
        <v>0</v>
      </c>
      <c r="F37" s="26">
        <v>0</v>
      </c>
      <c r="G37" s="34">
        <v>0</v>
      </c>
      <c r="H37" s="9">
        <v>0</v>
      </c>
      <c r="I37" s="9">
        <v>0</v>
      </c>
      <c r="J37" s="34">
        <v>0</v>
      </c>
      <c r="K37" s="20"/>
    </row>
    <row r="38" spans="1:11" ht="15.6" x14ac:dyDescent="0.3">
      <c r="A38" s="7"/>
      <c r="B38" s="6" t="s">
        <v>11</v>
      </c>
      <c r="C38" s="11"/>
      <c r="D38" s="9">
        <f>E38+F38+G38+H38+I38</f>
        <v>31333.059999999998</v>
      </c>
      <c r="E38" s="9">
        <v>6072.3</v>
      </c>
      <c r="F38" s="26">
        <v>6315.19</v>
      </c>
      <c r="G38" s="34">
        <v>6315.19</v>
      </c>
      <c r="H38" s="9">
        <v>6315.19</v>
      </c>
      <c r="I38" s="9">
        <v>6315.19</v>
      </c>
      <c r="J38" s="34">
        <v>6315.19</v>
      </c>
      <c r="K38" s="20"/>
    </row>
    <row r="39" spans="1:11" ht="45.6" x14ac:dyDescent="0.3">
      <c r="A39" s="7"/>
      <c r="B39" s="8" t="s">
        <v>12</v>
      </c>
      <c r="C39" s="11"/>
      <c r="D39" s="9">
        <f>E39+F39+G39+H39+I39</f>
        <v>0</v>
      </c>
      <c r="E39" s="9">
        <v>0</v>
      </c>
      <c r="F39" s="26">
        <v>0</v>
      </c>
      <c r="G39" s="34">
        <v>0</v>
      </c>
      <c r="H39" s="9">
        <v>0</v>
      </c>
      <c r="I39" s="9">
        <v>0</v>
      </c>
      <c r="J39" s="34">
        <v>0</v>
      </c>
      <c r="K39" s="20"/>
    </row>
    <row r="40" spans="1:11" ht="15.6" x14ac:dyDescent="0.3">
      <c r="A40" s="7"/>
      <c r="B40" s="6" t="s">
        <v>13</v>
      </c>
      <c r="C40" s="11"/>
      <c r="D40" s="9">
        <f>E40+F40+G40+H40+I40</f>
        <v>6500</v>
      </c>
      <c r="E40" s="9">
        <v>1300</v>
      </c>
      <c r="F40" s="34">
        <v>1300</v>
      </c>
      <c r="G40" s="34">
        <v>1300</v>
      </c>
      <c r="H40" s="34">
        <v>1300</v>
      </c>
      <c r="I40" s="34">
        <v>1300</v>
      </c>
      <c r="J40" s="34">
        <v>1300</v>
      </c>
      <c r="K40" s="20"/>
    </row>
    <row r="41" spans="1:11" ht="60.6" x14ac:dyDescent="0.3">
      <c r="A41" s="5" t="s">
        <v>19</v>
      </c>
      <c r="B41" s="6" t="s">
        <v>37</v>
      </c>
      <c r="C41" s="5" t="s">
        <v>15</v>
      </c>
      <c r="D41" s="9">
        <f t="shared" ref="D41" si="23">D42+D43+D44+D45+D46</f>
        <v>1047.8</v>
      </c>
      <c r="E41" s="9">
        <f>E42+E43+E44+E46</f>
        <v>209.56</v>
      </c>
      <c r="F41" s="34">
        <f t="shared" ref="F41:I41" si="24">F42+F43+F44+F46</f>
        <v>209.56</v>
      </c>
      <c r="G41" s="34">
        <f t="shared" si="24"/>
        <v>209.56</v>
      </c>
      <c r="H41" s="34">
        <f t="shared" si="24"/>
        <v>209.56</v>
      </c>
      <c r="I41" s="34">
        <f t="shared" si="24"/>
        <v>209.56</v>
      </c>
      <c r="J41" s="34">
        <f t="shared" ref="J41" si="25">J42+J43+J44+J46</f>
        <v>209.56</v>
      </c>
      <c r="K41" s="19" t="s">
        <v>45</v>
      </c>
    </row>
    <row r="42" spans="1:11" ht="15.6" x14ac:dyDescent="0.3">
      <c r="A42" s="7"/>
      <c r="B42" s="6" t="s">
        <v>9</v>
      </c>
      <c r="C42" s="11"/>
      <c r="D42" s="9">
        <v>0</v>
      </c>
      <c r="E42" s="9">
        <v>0</v>
      </c>
      <c r="F42" s="26">
        <v>0</v>
      </c>
      <c r="G42" s="34">
        <v>0</v>
      </c>
      <c r="H42" s="9">
        <v>0</v>
      </c>
      <c r="I42" s="9">
        <v>0</v>
      </c>
      <c r="J42" s="34">
        <v>0</v>
      </c>
      <c r="K42" s="20"/>
    </row>
    <row r="43" spans="1:11" ht="15.6" x14ac:dyDescent="0.3">
      <c r="A43" s="7"/>
      <c r="B43" s="6" t="s">
        <v>10</v>
      </c>
      <c r="C43" s="11"/>
      <c r="D43" s="9">
        <v>0</v>
      </c>
      <c r="E43" s="9">
        <v>0</v>
      </c>
      <c r="F43" s="26">
        <v>0</v>
      </c>
      <c r="G43" s="34">
        <v>0</v>
      </c>
      <c r="H43" s="9">
        <v>0</v>
      </c>
      <c r="I43" s="9">
        <v>0</v>
      </c>
      <c r="J43" s="34">
        <v>0</v>
      </c>
      <c r="K43" s="20"/>
    </row>
    <row r="44" spans="1:11" ht="15.6" x14ac:dyDescent="0.3">
      <c r="A44" s="7"/>
      <c r="B44" s="6" t="s">
        <v>11</v>
      </c>
      <c r="C44" s="11"/>
      <c r="D44" s="9">
        <f>E44+F44+G44+H44+I44</f>
        <v>1047.8</v>
      </c>
      <c r="E44" s="9">
        <v>209.56</v>
      </c>
      <c r="F44" s="34">
        <v>209.56</v>
      </c>
      <c r="G44" s="34">
        <v>209.56</v>
      </c>
      <c r="H44" s="34">
        <v>209.56</v>
      </c>
      <c r="I44" s="34">
        <v>209.56</v>
      </c>
      <c r="J44" s="34">
        <v>209.56</v>
      </c>
      <c r="K44" s="20"/>
    </row>
    <row r="45" spans="1:11" ht="45.6" x14ac:dyDescent="0.3">
      <c r="A45" s="7"/>
      <c r="B45" s="6" t="s">
        <v>12</v>
      </c>
      <c r="C45" s="11"/>
      <c r="D45" s="9">
        <f>E45+F45+G45+H45+I45</f>
        <v>0</v>
      </c>
      <c r="E45" s="9">
        <v>0</v>
      </c>
      <c r="F45" s="26">
        <v>0</v>
      </c>
      <c r="G45" s="34">
        <v>0</v>
      </c>
      <c r="H45" s="9">
        <v>0</v>
      </c>
      <c r="I45" s="9">
        <v>0</v>
      </c>
      <c r="J45" s="34">
        <v>0</v>
      </c>
      <c r="K45" s="20"/>
    </row>
    <row r="46" spans="1:11" ht="15.6" x14ac:dyDescent="0.3">
      <c r="A46" s="7"/>
      <c r="B46" s="6" t="s">
        <v>13</v>
      </c>
      <c r="C46" s="11"/>
      <c r="D46" s="9">
        <f>E46+F46+G46+H46+I46</f>
        <v>0</v>
      </c>
      <c r="E46" s="9">
        <v>0</v>
      </c>
      <c r="F46" s="26">
        <v>0</v>
      </c>
      <c r="G46" s="34">
        <v>0</v>
      </c>
      <c r="H46" s="9">
        <v>0</v>
      </c>
      <c r="I46" s="9">
        <v>0</v>
      </c>
      <c r="J46" s="34">
        <v>0</v>
      </c>
      <c r="K46" s="20"/>
    </row>
    <row r="47" spans="1:11" ht="60.6" x14ac:dyDescent="0.3">
      <c r="A47" s="5" t="s">
        <v>20</v>
      </c>
      <c r="B47" s="6" t="s">
        <v>26</v>
      </c>
      <c r="C47" s="5" t="s">
        <v>15</v>
      </c>
      <c r="D47" s="9">
        <f t="shared" ref="D47" si="26">D48+D49+D50+D51+D52</f>
        <v>2443.8000000000002</v>
      </c>
      <c r="E47" s="9">
        <f>E48+E49+E50+E52</f>
        <v>488.76</v>
      </c>
      <c r="F47" s="34">
        <f t="shared" ref="F47:I47" si="27">F48+F49+F50+F52</f>
        <v>488.76</v>
      </c>
      <c r="G47" s="34">
        <f t="shared" si="27"/>
        <v>488.76</v>
      </c>
      <c r="H47" s="34">
        <f t="shared" si="27"/>
        <v>488.76</v>
      </c>
      <c r="I47" s="34">
        <f t="shared" si="27"/>
        <v>488.76</v>
      </c>
      <c r="J47" s="34">
        <f t="shared" ref="J47" si="28">J48+J49+J50+J52</f>
        <v>488.76</v>
      </c>
      <c r="K47" s="17" t="s">
        <v>46</v>
      </c>
    </row>
    <row r="48" spans="1:11" ht="15.6" x14ac:dyDescent="0.3">
      <c r="A48" s="7"/>
      <c r="B48" s="6" t="s">
        <v>9</v>
      </c>
      <c r="C48" s="7"/>
      <c r="D48" s="9">
        <v>0</v>
      </c>
      <c r="E48" s="9">
        <v>0</v>
      </c>
      <c r="F48" s="26">
        <v>0</v>
      </c>
      <c r="G48" s="34">
        <v>0</v>
      </c>
      <c r="H48" s="9">
        <v>0</v>
      </c>
      <c r="I48" s="9">
        <v>0</v>
      </c>
      <c r="J48" s="34">
        <v>0</v>
      </c>
      <c r="K48" s="10"/>
    </row>
    <row r="49" spans="1:11" ht="15.6" x14ac:dyDescent="0.3">
      <c r="A49" s="7"/>
      <c r="B49" s="6" t="s">
        <v>10</v>
      </c>
      <c r="C49" s="7"/>
      <c r="D49" s="9">
        <v>0</v>
      </c>
      <c r="E49" s="9">
        <v>0</v>
      </c>
      <c r="F49" s="26">
        <v>0</v>
      </c>
      <c r="G49" s="34">
        <v>0</v>
      </c>
      <c r="H49" s="9">
        <v>0</v>
      </c>
      <c r="I49" s="9">
        <v>0</v>
      </c>
      <c r="J49" s="34">
        <v>0</v>
      </c>
      <c r="K49" s="10"/>
    </row>
    <row r="50" spans="1:11" ht="15.6" x14ac:dyDescent="0.3">
      <c r="A50" s="7"/>
      <c r="B50" s="6" t="s">
        <v>11</v>
      </c>
      <c r="C50" s="7"/>
      <c r="D50" s="9">
        <f>E50+F50+G50+H50+I50</f>
        <v>2443.8000000000002</v>
      </c>
      <c r="E50" s="9">
        <v>488.76</v>
      </c>
      <c r="F50" s="34">
        <v>488.76</v>
      </c>
      <c r="G50" s="34">
        <v>488.76</v>
      </c>
      <c r="H50" s="34">
        <v>488.76</v>
      </c>
      <c r="I50" s="34">
        <v>488.76</v>
      </c>
      <c r="J50" s="34">
        <v>488.76</v>
      </c>
      <c r="K50" s="10"/>
    </row>
    <row r="51" spans="1:11" ht="45.6" x14ac:dyDescent="0.3">
      <c r="A51" s="7"/>
      <c r="B51" s="6" t="s">
        <v>12</v>
      </c>
      <c r="C51" s="7"/>
      <c r="D51" s="9">
        <f>E51+F51+G51+H51+I51</f>
        <v>0</v>
      </c>
      <c r="E51" s="9">
        <v>0</v>
      </c>
      <c r="F51" s="26">
        <v>0</v>
      </c>
      <c r="G51" s="34">
        <v>0</v>
      </c>
      <c r="H51" s="9">
        <v>0</v>
      </c>
      <c r="I51" s="9">
        <v>0</v>
      </c>
      <c r="J51" s="34">
        <v>0</v>
      </c>
      <c r="K51" s="10"/>
    </row>
    <row r="52" spans="1:11" ht="15.6" x14ac:dyDescent="0.3">
      <c r="A52" s="7"/>
      <c r="B52" s="6" t="s">
        <v>13</v>
      </c>
      <c r="C52" s="7"/>
      <c r="D52" s="9">
        <f>E52+F52+G52+H52+I52</f>
        <v>0</v>
      </c>
      <c r="E52" s="9">
        <v>0</v>
      </c>
      <c r="F52" s="26">
        <v>0</v>
      </c>
      <c r="G52" s="34">
        <v>0</v>
      </c>
      <c r="H52" s="9">
        <v>0</v>
      </c>
      <c r="I52" s="9">
        <v>0</v>
      </c>
      <c r="J52" s="34">
        <v>0</v>
      </c>
      <c r="K52" s="10"/>
    </row>
    <row r="53" spans="1:11" ht="120.6" x14ac:dyDescent="0.3">
      <c r="A53" s="5" t="s">
        <v>21</v>
      </c>
      <c r="B53" s="6" t="s">
        <v>52</v>
      </c>
      <c r="C53" s="5" t="s">
        <v>15</v>
      </c>
      <c r="D53" s="9">
        <f t="shared" ref="D53" si="29">D54+D55+D56+D57+D58</f>
        <v>80400</v>
      </c>
      <c r="E53" s="9">
        <f>E54+E55+E56+E58</f>
        <v>16080</v>
      </c>
      <c r="F53" s="34">
        <f t="shared" ref="F53:I53" si="30">F54+F55+F56+F58</f>
        <v>16080</v>
      </c>
      <c r="G53" s="34">
        <f t="shared" si="30"/>
        <v>16080</v>
      </c>
      <c r="H53" s="34">
        <f t="shared" si="30"/>
        <v>16080</v>
      </c>
      <c r="I53" s="34">
        <f t="shared" si="30"/>
        <v>16080</v>
      </c>
      <c r="J53" s="34">
        <f t="shared" ref="J53" si="31">J54+J55+J56+J58</f>
        <v>16080</v>
      </c>
      <c r="K53" s="19" t="s">
        <v>47</v>
      </c>
    </row>
    <row r="54" spans="1:11" ht="15.6" x14ac:dyDescent="0.3">
      <c r="A54" s="7"/>
      <c r="B54" s="6" t="s">
        <v>9</v>
      </c>
      <c r="C54" s="7"/>
      <c r="D54" s="9">
        <v>0</v>
      </c>
      <c r="E54" s="9">
        <v>0</v>
      </c>
      <c r="F54" s="26">
        <v>0</v>
      </c>
      <c r="G54" s="34">
        <v>0</v>
      </c>
      <c r="H54" s="9">
        <v>0</v>
      </c>
      <c r="I54" s="9">
        <v>0</v>
      </c>
      <c r="J54" s="34">
        <v>0</v>
      </c>
      <c r="K54" s="10"/>
    </row>
    <row r="55" spans="1:11" ht="15.6" x14ac:dyDescent="0.3">
      <c r="A55" s="7"/>
      <c r="B55" s="6" t="s">
        <v>10</v>
      </c>
      <c r="C55" s="7"/>
      <c r="D55" s="9">
        <v>0</v>
      </c>
      <c r="E55" s="9">
        <v>0</v>
      </c>
      <c r="F55" s="26">
        <v>0</v>
      </c>
      <c r="G55" s="34">
        <v>0</v>
      </c>
      <c r="H55" s="9">
        <v>0</v>
      </c>
      <c r="I55" s="9">
        <v>0</v>
      </c>
      <c r="J55" s="34">
        <v>0</v>
      </c>
      <c r="K55" s="10"/>
    </row>
    <row r="56" spans="1:11" ht="15.6" x14ac:dyDescent="0.3">
      <c r="A56" s="7"/>
      <c r="B56" s="6" t="s">
        <v>11</v>
      </c>
      <c r="C56" s="7"/>
      <c r="D56" s="9">
        <f>E56+F56+G56+H56+I56</f>
        <v>80400</v>
      </c>
      <c r="E56" s="9">
        <v>16080</v>
      </c>
      <c r="F56" s="34">
        <v>16080</v>
      </c>
      <c r="G56" s="34">
        <v>16080</v>
      </c>
      <c r="H56" s="34">
        <v>16080</v>
      </c>
      <c r="I56" s="34">
        <v>16080</v>
      </c>
      <c r="J56" s="34">
        <v>16080</v>
      </c>
      <c r="K56" s="10"/>
    </row>
    <row r="57" spans="1:11" ht="45.6" x14ac:dyDescent="0.3">
      <c r="A57" s="7"/>
      <c r="B57" s="6" t="s">
        <v>12</v>
      </c>
      <c r="C57" s="7"/>
      <c r="D57" s="9">
        <f>E57+F57+G57+H57+I57</f>
        <v>0</v>
      </c>
      <c r="E57" s="9">
        <v>0</v>
      </c>
      <c r="F57" s="26">
        <v>0</v>
      </c>
      <c r="G57" s="34">
        <v>0</v>
      </c>
      <c r="H57" s="9">
        <v>0</v>
      </c>
      <c r="I57" s="9">
        <v>0</v>
      </c>
      <c r="J57" s="34">
        <v>0</v>
      </c>
      <c r="K57" s="10"/>
    </row>
    <row r="58" spans="1:11" ht="15.6" x14ac:dyDescent="0.3">
      <c r="A58" s="7"/>
      <c r="B58" s="6" t="s">
        <v>13</v>
      </c>
      <c r="C58" s="7"/>
      <c r="D58" s="9">
        <f>E58+F58+G58+H58+I58</f>
        <v>0</v>
      </c>
      <c r="E58" s="9">
        <v>0</v>
      </c>
      <c r="F58" s="26">
        <v>0</v>
      </c>
      <c r="G58" s="34">
        <v>0</v>
      </c>
      <c r="H58" s="9">
        <v>0</v>
      </c>
      <c r="I58" s="9">
        <v>0</v>
      </c>
      <c r="J58" s="34">
        <v>0</v>
      </c>
      <c r="K58" s="10"/>
    </row>
    <row r="59" spans="1:11" ht="60.6" x14ac:dyDescent="0.3">
      <c r="A59" s="5" t="s">
        <v>24</v>
      </c>
      <c r="B59" s="6" t="s">
        <v>31</v>
      </c>
      <c r="C59" s="5" t="s">
        <v>15</v>
      </c>
      <c r="D59" s="9">
        <f t="shared" ref="D59" si="32">D60+D61+D62+D63+D64</f>
        <v>0</v>
      </c>
      <c r="E59" s="9">
        <f>E60+E61+E62+E64</f>
        <v>0</v>
      </c>
      <c r="F59" s="34">
        <f t="shared" ref="F59:I59" si="33">F60+F61+F62+F64</f>
        <v>0</v>
      </c>
      <c r="G59" s="34">
        <f t="shared" si="33"/>
        <v>0</v>
      </c>
      <c r="H59" s="34">
        <f t="shared" si="33"/>
        <v>0</v>
      </c>
      <c r="I59" s="34">
        <f t="shared" si="33"/>
        <v>0</v>
      </c>
      <c r="J59" s="34">
        <f t="shared" ref="J59" si="34">J60+J61+J62+J64</f>
        <v>0</v>
      </c>
      <c r="K59" s="19" t="s">
        <v>48</v>
      </c>
    </row>
    <row r="60" spans="1:11" ht="15.6" x14ac:dyDescent="0.3">
      <c r="A60" s="7"/>
      <c r="B60" s="6" t="s">
        <v>9</v>
      </c>
      <c r="C60" s="7"/>
      <c r="D60" s="9">
        <v>0</v>
      </c>
      <c r="E60" s="9">
        <v>0</v>
      </c>
      <c r="F60" s="26">
        <v>0</v>
      </c>
      <c r="G60" s="34">
        <v>0</v>
      </c>
      <c r="H60" s="9">
        <v>0</v>
      </c>
      <c r="I60" s="9">
        <v>0</v>
      </c>
      <c r="J60" s="34">
        <v>0</v>
      </c>
      <c r="K60" s="10"/>
    </row>
    <row r="61" spans="1:11" ht="15.6" x14ac:dyDescent="0.3">
      <c r="A61" s="7"/>
      <c r="B61" s="6" t="s">
        <v>10</v>
      </c>
      <c r="C61" s="7"/>
      <c r="D61" s="9">
        <v>0</v>
      </c>
      <c r="E61" s="9">
        <v>0</v>
      </c>
      <c r="F61" s="26">
        <v>0</v>
      </c>
      <c r="G61" s="34">
        <v>0</v>
      </c>
      <c r="H61" s="9">
        <v>0</v>
      </c>
      <c r="I61" s="9">
        <v>0</v>
      </c>
      <c r="J61" s="34">
        <v>0</v>
      </c>
      <c r="K61" s="10"/>
    </row>
    <row r="62" spans="1:11" ht="15.6" x14ac:dyDescent="0.3">
      <c r="A62" s="7"/>
      <c r="B62" s="6" t="s">
        <v>11</v>
      </c>
      <c r="C62" s="7"/>
      <c r="D62" s="9">
        <f>E62+F62+G62+H62+I62</f>
        <v>0</v>
      </c>
      <c r="E62" s="9">
        <v>0</v>
      </c>
      <c r="F62" s="26">
        <v>0</v>
      </c>
      <c r="G62" s="34">
        <v>0</v>
      </c>
      <c r="H62" s="9">
        <v>0</v>
      </c>
      <c r="I62" s="9">
        <v>0</v>
      </c>
      <c r="J62" s="34">
        <v>0</v>
      </c>
      <c r="K62" s="10"/>
    </row>
    <row r="63" spans="1:11" ht="45.6" x14ac:dyDescent="0.3">
      <c r="A63" s="7"/>
      <c r="B63" s="6" t="s">
        <v>12</v>
      </c>
      <c r="C63" s="7"/>
      <c r="D63" s="9">
        <f>E63+F63+G63+H63+I63</f>
        <v>0</v>
      </c>
      <c r="E63" s="9">
        <v>0</v>
      </c>
      <c r="F63" s="26">
        <v>0</v>
      </c>
      <c r="G63" s="34">
        <v>0</v>
      </c>
      <c r="H63" s="9">
        <v>0</v>
      </c>
      <c r="I63" s="9">
        <v>0</v>
      </c>
      <c r="J63" s="34">
        <v>0</v>
      </c>
      <c r="K63" s="10"/>
    </row>
    <row r="64" spans="1:11" ht="15.6" x14ac:dyDescent="0.3">
      <c r="A64" s="7"/>
      <c r="B64" s="6" t="s">
        <v>13</v>
      </c>
      <c r="C64" s="7"/>
      <c r="D64" s="9">
        <f>E64+F64+G64+H64+I64</f>
        <v>0</v>
      </c>
      <c r="E64" s="9">
        <v>0</v>
      </c>
      <c r="F64" s="26">
        <v>0</v>
      </c>
      <c r="G64" s="34">
        <v>0</v>
      </c>
      <c r="H64" s="9">
        <v>0</v>
      </c>
      <c r="I64" s="9">
        <v>0</v>
      </c>
      <c r="J64" s="34">
        <v>0</v>
      </c>
      <c r="K64" s="10"/>
    </row>
    <row r="65" spans="1:11" ht="45.6" x14ac:dyDescent="0.3">
      <c r="A65" s="5" t="s">
        <v>25</v>
      </c>
      <c r="B65" s="6" t="s">
        <v>33</v>
      </c>
      <c r="C65" s="5" t="s">
        <v>15</v>
      </c>
      <c r="D65" s="9">
        <f t="shared" ref="D65" si="35">D66+D67+D68+D69+D70</f>
        <v>0</v>
      </c>
      <c r="E65" s="9">
        <f>E66+E67+E68+E70</f>
        <v>0</v>
      </c>
      <c r="F65" s="34">
        <f t="shared" ref="F65:I65" si="36">F66+F67+F68+F70</f>
        <v>0</v>
      </c>
      <c r="G65" s="34">
        <f t="shared" si="36"/>
        <v>0</v>
      </c>
      <c r="H65" s="34">
        <f t="shared" si="36"/>
        <v>0</v>
      </c>
      <c r="I65" s="34">
        <f t="shared" si="36"/>
        <v>0</v>
      </c>
      <c r="J65" s="34">
        <f t="shared" ref="J65" si="37">J66+J67+J68+J70</f>
        <v>1</v>
      </c>
      <c r="K65" s="19" t="s">
        <v>49</v>
      </c>
    </row>
    <row r="66" spans="1:11" ht="15.6" x14ac:dyDescent="0.3">
      <c r="A66" s="7"/>
      <c r="B66" s="6" t="s">
        <v>9</v>
      </c>
      <c r="C66" s="7"/>
      <c r="D66" s="9">
        <v>0</v>
      </c>
      <c r="E66" s="9">
        <v>0</v>
      </c>
      <c r="F66" s="26">
        <v>0</v>
      </c>
      <c r="G66" s="34">
        <v>0</v>
      </c>
      <c r="H66" s="9">
        <v>0</v>
      </c>
      <c r="I66" s="9">
        <v>0</v>
      </c>
      <c r="J66" s="34">
        <v>0</v>
      </c>
      <c r="K66" s="10"/>
    </row>
    <row r="67" spans="1:11" ht="15.6" x14ac:dyDescent="0.3">
      <c r="A67" s="7"/>
      <c r="B67" s="6" t="s">
        <v>10</v>
      </c>
      <c r="C67" s="7"/>
      <c r="D67" s="9">
        <v>0</v>
      </c>
      <c r="E67" s="9">
        <v>0</v>
      </c>
      <c r="F67" s="26">
        <v>0</v>
      </c>
      <c r="G67" s="34">
        <v>0</v>
      </c>
      <c r="H67" s="9">
        <v>0</v>
      </c>
      <c r="I67" s="9">
        <v>0</v>
      </c>
      <c r="J67" s="34">
        <v>0</v>
      </c>
      <c r="K67" s="10"/>
    </row>
    <row r="68" spans="1:11" ht="15.6" x14ac:dyDescent="0.3">
      <c r="A68" s="7"/>
      <c r="B68" s="6" t="s">
        <v>11</v>
      </c>
      <c r="C68" s="7"/>
      <c r="D68" s="9">
        <f>E68+F68+G68+H68+I68</f>
        <v>0</v>
      </c>
      <c r="E68" s="9">
        <v>0</v>
      </c>
      <c r="F68" s="26">
        <v>0</v>
      </c>
      <c r="G68" s="34">
        <v>0</v>
      </c>
      <c r="H68" s="9">
        <v>0</v>
      </c>
      <c r="I68" s="9">
        <v>0</v>
      </c>
      <c r="J68" s="34">
        <v>0</v>
      </c>
      <c r="K68" s="10"/>
    </row>
    <row r="69" spans="1:11" ht="45.6" x14ac:dyDescent="0.3">
      <c r="A69" s="7"/>
      <c r="B69" s="6" t="s">
        <v>12</v>
      </c>
      <c r="C69" s="7"/>
      <c r="D69" s="9">
        <f>E69+F69+G69+H69+I69</f>
        <v>0</v>
      </c>
      <c r="E69" s="9">
        <f t="shared" ref="E69:J69" si="38">E70</f>
        <v>0</v>
      </c>
      <c r="F69" s="26">
        <f t="shared" si="38"/>
        <v>0</v>
      </c>
      <c r="G69" s="34">
        <f t="shared" si="38"/>
        <v>0</v>
      </c>
      <c r="H69" s="9">
        <f t="shared" si="38"/>
        <v>0</v>
      </c>
      <c r="I69" s="9">
        <f t="shared" si="38"/>
        <v>0</v>
      </c>
      <c r="J69" s="34">
        <f t="shared" si="38"/>
        <v>1</v>
      </c>
      <c r="K69" s="10"/>
    </row>
    <row r="70" spans="1:11" ht="15.6" x14ac:dyDescent="0.3">
      <c r="A70" s="7"/>
      <c r="B70" s="6" t="s">
        <v>13</v>
      </c>
      <c r="C70" s="7"/>
      <c r="D70" s="9">
        <f>E70+F70+G70+H70+I70</f>
        <v>0</v>
      </c>
      <c r="E70" s="9">
        <v>0</v>
      </c>
      <c r="F70" s="26">
        <v>0</v>
      </c>
      <c r="G70" s="34">
        <v>0</v>
      </c>
      <c r="H70" s="9">
        <v>0</v>
      </c>
      <c r="I70" s="9">
        <v>0</v>
      </c>
      <c r="J70" s="34">
        <v>1</v>
      </c>
      <c r="K70" s="10"/>
    </row>
    <row r="71" spans="1:11" ht="105.6" x14ac:dyDescent="0.3">
      <c r="A71" s="5" t="s">
        <v>27</v>
      </c>
      <c r="B71" s="6" t="s">
        <v>36</v>
      </c>
      <c r="C71" s="5" t="s">
        <v>15</v>
      </c>
      <c r="D71" s="9">
        <f t="shared" ref="D71" si="39">D72+D73+D74+D75+D76</f>
        <v>2000</v>
      </c>
      <c r="E71" s="9">
        <f>E72+E73+E74+E76</f>
        <v>400</v>
      </c>
      <c r="F71" s="34">
        <f t="shared" ref="F71:I71" si="40">F72+F73+F74+F76</f>
        <v>400</v>
      </c>
      <c r="G71" s="34">
        <f t="shared" si="40"/>
        <v>400</v>
      </c>
      <c r="H71" s="34">
        <f t="shared" si="40"/>
        <v>400</v>
      </c>
      <c r="I71" s="34">
        <f t="shared" si="40"/>
        <v>400</v>
      </c>
      <c r="J71" s="34">
        <f t="shared" ref="J71" si="41">J72+J73+J74+J76</f>
        <v>400</v>
      </c>
      <c r="K71" s="19" t="s">
        <v>40</v>
      </c>
    </row>
    <row r="72" spans="1:11" ht="15.6" x14ac:dyDescent="0.3">
      <c r="A72" s="7"/>
      <c r="B72" s="6" t="s">
        <v>9</v>
      </c>
      <c r="C72" s="7"/>
      <c r="D72" s="9">
        <v>0</v>
      </c>
      <c r="E72" s="9">
        <v>0</v>
      </c>
      <c r="F72" s="26">
        <v>0</v>
      </c>
      <c r="G72" s="34">
        <v>0</v>
      </c>
      <c r="H72" s="9">
        <v>0</v>
      </c>
      <c r="I72" s="9">
        <v>0</v>
      </c>
      <c r="J72" s="34">
        <v>0</v>
      </c>
      <c r="K72" s="10"/>
    </row>
    <row r="73" spans="1:11" ht="15.6" x14ac:dyDescent="0.3">
      <c r="A73" s="2"/>
      <c r="B73" s="8" t="s">
        <v>10</v>
      </c>
      <c r="C73" s="2"/>
      <c r="D73" s="18">
        <v>0</v>
      </c>
      <c r="E73" s="18">
        <v>0</v>
      </c>
      <c r="F73" s="41">
        <v>0</v>
      </c>
      <c r="G73" s="36">
        <v>0</v>
      </c>
      <c r="H73" s="18">
        <v>0</v>
      </c>
      <c r="I73" s="18">
        <v>0</v>
      </c>
      <c r="J73" s="48">
        <v>0</v>
      </c>
      <c r="K73" s="16"/>
    </row>
    <row r="74" spans="1:11" ht="15.6" x14ac:dyDescent="0.3">
      <c r="A74" s="7"/>
      <c r="B74" s="6" t="s">
        <v>11</v>
      </c>
      <c r="C74" s="7"/>
      <c r="D74" s="9">
        <f>E74+F74+G74+H74+I74</f>
        <v>2000</v>
      </c>
      <c r="E74" s="9">
        <v>400</v>
      </c>
      <c r="F74" s="26">
        <v>400</v>
      </c>
      <c r="G74" s="34">
        <v>400</v>
      </c>
      <c r="H74" s="9">
        <v>400</v>
      </c>
      <c r="I74" s="9">
        <v>400</v>
      </c>
      <c r="J74" s="34">
        <v>400</v>
      </c>
      <c r="K74" s="10"/>
    </row>
    <row r="75" spans="1:11" ht="45.6" x14ac:dyDescent="0.3">
      <c r="A75" s="2"/>
      <c r="B75" s="8" t="s">
        <v>12</v>
      </c>
      <c r="C75" s="2"/>
      <c r="D75" s="18">
        <f>E75+F75+G75+H75+I75</f>
        <v>0</v>
      </c>
      <c r="E75" s="18">
        <v>0</v>
      </c>
      <c r="F75" s="41">
        <v>0</v>
      </c>
      <c r="G75" s="36">
        <v>0</v>
      </c>
      <c r="H75" s="18">
        <v>0</v>
      </c>
      <c r="I75" s="18">
        <v>0</v>
      </c>
      <c r="J75" s="48">
        <v>0</v>
      </c>
      <c r="K75" s="16"/>
    </row>
    <row r="76" spans="1:11" ht="15.6" x14ac:dyDescent="0.3">
      <c r="A76" s="7"/>
      <c r="B76" s="6" t="s">
        <v>13</v>
      </c>
      <c r="C76" s="7"/>
      <c r="D76" s="9">
        <f>E76+F76+G76+H76+I76</f>
        <v>0</v>
      </c>
      <c r="E76" s="9">
        <v>0</v>
      </c>
      <c r="F76" s="26">
        <v>0</v>
      </c>
      <c r="G76" s="34">
        <v>0</v>
      </c>
      <c r="H76" s="9">
        <v>0</v>
      </c>
      <c r="I76" s="9">
        <v>0</v>
      </c>
      <c r="J76" s="34">
        <v>0</v>
      </c>
      <c r="K76" s="10"/>
    </row>
    <row r="77" spans="1:11" ht="30.6" x14ac:dyDescent="0.3">
      <c r="A77" s="5" t="s">
        <v>28</v>
      </c>
      <c r="B77" s="6" t="s">
        <v>34</v>
      </c>
      <c r="C77" s="5" t="s">
        <v>15</v>
      </c>
      <c r="D77" s="9">
        <f t="shared" ref="D77" si="42">D78+D79+D80+D81+D82</f>
        <v>0</v>
      </c>
      <c r="E77" s="9">
        <f>E78+E79+E80+E82</f>
        <v>0</v>
      </c>
      <c r="F77" s="34">
        <f t="shared" ref="F77:I77" si="43">F78+F79+F80+F82</f>
        <v>0</v>
      </c>
      <c r="G77" s="34">
        <f t="shared" si="43"/>
        <v>0</v>
      </c>
      <c r="H77" s="34">
        <f t="shared" si="43"/>
        <v>0</v>
      </c>
      <c r="I77" s="34">
        <f t="shared" si="43"/>
        <v>0</v>
      </c>
      <c r="J77" s="34">
        <f t="shared" ref="J77" si="44">J78+J79+J80+J82</f>
        <v>0</v>
      </c>
      <c r="K77" s="19" t="s">
        <v>41</v>
      </c>
    </row>
    <row r="78" spans="1:11" ht="15.6" x14ac:dyDescent="0.3">
      <c r="A78" s="7"/>
      <c r="B78" s="6" t="s">
        <v>9</v>
      </c>
      <c r="C78" s="7"/>
      <c r="D78" s="9">
        <v>0</v>
      </c>
      <c r="E78" s="9">
        <v>0</v>
      </c>
      <c r="F78" s="26">
        <v>0</v>
      </c>
      <c r="G78" s="34">
        <v>0</v>
      </c>
      <c r="H78" s="9">
        <v>0</v>
      </c>
      <c r="I78" s="9">
        <v>0</v>
      </c>
      <c r="J78" s="34">
        <v>0</v>
      </c>
      <c r="K78" s="10"/>
    </row>
    <row r="79" spans="1:11" ht="15.6" x14ac:dyDescent="0.3">
      <c r="A79" s="7"/>
      <c r="B79" s="6" t="s">
        <v>10</v>
      </c>
      <c r="C79" s="7"/>
      <c r="D79" s="9">
        <v>0</v>
      </c>
      <c r="E79" s="9">
        <v>0</v>
      </c>
      <c r="F79" s="26">
        <v>0</v>
      </c>
      <c r="G79" s="34">
        <v>0</v>
      </c>
      <c r="H79" s="9">
        <v>0</v>
      </c>
      <c r="I79" s="9">
        <v>0</v>
      </c>
      <c r="J79" s="34">
        <v>0</v>
      </c>
      <c r="K79" s="10"/>
    </row>
    <row r="80" spans="1:11" ht="15.6" x14ac:dyDescent="0.3">
      <c r="A80" s="7"/>
      <c r="B80" s="6" t="s">
        <v>11</v>
      </c>
      <c r="C80" s="7"/>
      <c r="D80" s="9">
        <f>E80+F80+G80+H80+I80</f>
        <v>0</v>
      </c>
      <c r="E80" s="9">
        <v>0</v>
      </c>
      <c r="F80" s="26">
        <v>0</v>
      </c>
      <c r="G80" s="34">
        <v>0</v>
      </c>
      <c r="H80" s="9">
        <v>0</v>
      </c>
      <c r="I80" s="9">
        <v>0</v>
      </c>
      <c r="J80" s="34">
        <v>0</v>
      </c>
      <c r="K80" s="10"/>
    </row>
    <row r="81" spans="1:11" ht="45.6" x14ac:dyDescent="0.3">
      <c r="A81" s="2"/>
      <c r="B81" s="8" t="s">
        <v>12</v>
      </c>
      <c r="C81" s="2"/>
      <c r="D81" s="18">
        <f>E81+F81+G81+H81+I81</f>
        <v>0</v>
      </c>
      <c r="E81" s="18">
        <v>0</v>
      </c>
      <c r="F81" s="41">
        <v>0</v>
      </c>
      <c r="G81" s="36">
        <v>0</v>
      </c>
      <c r="H81" s="18">
        <v>0</v>
      </c>
      <c r="I81" s="18">
        <v>0</v>
      </c>
      <c r="J81" s="48">
        <v>0</v>
      </c>
      <c r="K81" s="16"/>
    </row>
    <row r="82" spans="1:11" ht="15.6" x14ac:dyDescent="0.3">
      <c r="A82" s="7"/>
      <c r="B82" s="6" t="s">
        <v>13</v>
      </c>
      <c r="C82" s="7"/>
      <c r="D82" s="9">
        <f>E82+F82+G82+H82+I82</f>
        <v>0</v>
      </c>
      <c r="E82" s="9">
        <v>0</v>
      </c>
      <c r="F82" s="26">
        <v>0</v>
      </c>
      <c r="G82" s="34">
        <v>0</v>
      </c>
      <c r="H82" s="9">
        <v>0</v>
      </c>
      <c r="I82" s="9">
        <v>0</v>
      </c>
      <c r="J82" s="34">
        <v>0</v>
      </c>
      <c r="K82" s="10"/>
    </row>
    <row r="83" spans="1:11" ht="150" customHeight="1" x14ac:dyDescent="0.3">
      <c r="A83" s="5" t="s">
        <v>29</v>
      </c>
      <c r="B83" s="6" t="s">
        <v>53</v>
      </c>
      <c r="C83" s="5" t="s">
        <v>15</v>
      </c>
      <c r="D83" s="9">
        <f t="shared" ref="D83" si="45">D84+D85+D86+D87+D88</f>
        <v>0</v>
      </c>
      <c r="E83" s="9">
        <f>E84+E85+E86+E88</f>
        <v>0</v>
      </c>
      <c r="F83" s="34">
        <f t="shared" ref="F83:I83" si="46">F84+F85+F86+F88</f>
        <v>0</v>
      </c>
      <c r="G83" s="34">
        <f t="shared" si="46"/>
        <v>0</v>
      </c>
      <c r="H83" s="34">
        <f t="shared" si="46"/>
        <v>0</v>
      </c>
      <c r="I83" s="34">
        <f t="shared" si="46"/>
        <v>0</v>
      </c>
      <c r="J83" s="34">
        <f t="shared" ref="J83" si="47">J84+J85+J86+J88</f>
        <v>0</v>
      </c>
      <c r="K83" s="19" t="s">
        <v>39</v>
      </c>
    </row>
    <row r="84" spans="1:11" ht="15.6" x14ac:dyDescent="0.3">
      <c r="A84" s="7"/>
      <c r="B84" s="6" t="s">
        <v>9</v>
      </c>
      <c r="C84" s="7"/>
      <c r="D84" s="9">
        <v>0</v>
      </c>
      <c r="E84" s="9">
        <v>0</v>
      </c>
      <c r="F84" s="26">
        <v>0</v>
      </c>
      <c r="G84" s="34">
        <v>0</v>
      </c>
      <c r="H84" s="9">
        <v>0</v>
      </c>
      <c r="I84" s="9">
        <v>0</v>
      </c>
      <c r="J84" s="34">
        <v>0</v>
      </c>
      <c r="K84" s="10"/>
    </row>
    <row r="85" spans="1:11" ht="15.6" x14ac:dyDescent="0.3">
      <c r="A85" s="7"/>
      <c r="B85" s="6" t="s">
        <v>10</v>
      </c>
      <c r="C85" s="7"/>
      <c r="D85" s="9">
        <v>0</v>
      </c>
      <c r="E85" s="9">
        <v>0</v>
      </c>
      <c r="F85" s="26">
        <v>0</v>
      </c>
      <c r="G85" s="34">
        <v>0</v>
      </c>
      <c r="H85" s="9">
        <v>0</v>
      </c>
      <c r="I85" s="9">
        <v>0</v>
      </c>
      <c r="J85" s="34">
        <v>0</v>
      </c>
      <c r="K85" s="10"/>
    </row>
    <row r="86" spans="1:11" ht="15.6" x14ac:dyDescent="0.3">
      <c r="A86" s="7"/>
      <c r="B86" s="6" t="s">
        <v>11</v>
      </c>
      <c r="C86" s="7"/>
      <c r="D86" s="9">
        <f>E86+F86+G86+H86+I86</f>
        <v>0</v>
      </c>
      <c r="E86" s="9">
        <v>0</v>
      </c>
      <c r="F86" s="26">
        <v>0</v>
      </c>
      <c r="G86" s="34">
        <v>0</v>
      </c>
      <c r="H86" s="9">
        <v>0</v>
      </c>
      <c r="I86" s="9">
        <v>0</v>
      </c>
      <c r="J86" s="34">
        <v>0</v>
      </c>
      <c r="K86" s="10"/>
    </row>
    <row r="87" spans="1:11" ht="45.6" x14ac:dyDescent="0.3">
      <c r="A87" s="2"/>
      <c r="B87" s="8" t="s">
        <v>35</v>
      </c>
      <c r="C87" s="2"/>
      <c r="D87" s="18">
        <f>E87+F87+G87+H87+I87</f>
        <v>0</v>
      </c>
      <c r="E87" s="18">
        <v>0</v>
      </c>
      <c r="F87" s="41">
        <v>0</v>
      </c>
      <c r="G87" s="36">
        <v>0</v>
      </c>
      <c r="H87" s="18">
        <v>0</v>
      </c>
      <c r="I87" s="18">
        <v>0</v>
      </c>
      <c r="J87" s="48">
        <v>0</v>
      </c>
      <c r="K87" s="16"/>
    </row>
    <row r="88" spans="1:11" ht="15.6" x14ac:dyDescent="0.3">
      <c r="A88" s="7"/>
      <c r="B88" s="6" t="s">
        <v>13</v>
      </c>
      <c r="C88" s="7"/>
      <c r="D88" s="9">
        <f>E88+F88+G88+H88+I88</f>
        <v>0</v>
      </c>
      <c r="E88" s="9">
        <v>0</v>
      </c>
      <c r="F88" s="26">
        <v>0</v>
      </c>
      <c r="G88" s="34">
        <v>0</v>
      </c>
      <c r="H88" s="9">
        <v>0</v>
      </c>
      <c r="I88" s="9">
        <v>0</v>
      </c>
      <c r="J88" s="34">
        <v>0</v>
      </c>
      <c r="K88" s="10"/>
    </row>
    <row r="89" spans="1:11" s="27" customFormat="1" ht="90.6" x14ac:dyDescent="0.3">
      <c r="A89" s="43" t="s">
        <v>30</v>
      </c>
      <c r="B89" s="33" t="s">
        <v>54</v>
      </c>
      <c r="C89" s="43" t="s">
        <v>15</v>
      </c>
      <c r="D89" s="26">
        <f>D90+D91+D92+D94</f>
        <v>0</v>
      </c>
      <c r="E89" s="26">
        <f>E90+E91+E92+E94</f>
        <v>0</v>
      </c>
      <c r="F89" s="26">
        <f t="shared" ref="F89:I89" si="48">F90+F91+F92+F94</f>
        <v>0</v>
      </c>
      <c r="G89" s="26">
        <f t="shared" si="48"/>
        <v>0</v>
      </c>
      <c r="H89" s="26">
        <f t="shared" si="48"/>
        <v>0</v>
      </c>
      <c r="I89" s="26">
        <f t="shared" si="48"/>
        <v>0</v>
      </c>
      <c r="J89" s="26">
        <f t="shared" ref="J89" si="49">J90+J91+J92+J94</f>
        <v>0</v>
      </c>
      <c r="K89" s="43" t="s">
        <v>50</v>
      </c>
    </row>
    <row r="90" spans="1:11" ht="15.6" x14ac:dyDescent="0.3">
      <c r="A90" s="7"/>
      <c r="B90" s="6" t="s">
        <v>9</v>
      </c>
      <c r="C90" s="7"/>
      <c r="D90" s="9">
        <f>E90+F90+G90+H90+I90</f>
        <v>0</v>
      </c>
      <c r="E90" s="9">
        <v>0</v>
      </c>
      <c r="F90" s="26">
        <f t="shared" ref="F90:F94" si="50">F96</f>
        <v>0</v>
      </c>
      <c r="G90" s="34">
        <v>0</v>
      </c>
      <c r="H90" s="9">
        <v>0</v>
      </c>
      <c r="I90" s="9">
        <v>0</v>
      </c>
      <c r="J90" s="34">
        <v>0</v>
      </c>
      <c r="K90" s="10"/>
    </row>
    <row r="91" spans="1:11" ht="15.6" x14ac:dyDescent="0.3">
      <c r="A91" s="7"/>
      <c r="B91" s="6" t="s">
        <v>10</v>
      </c>
      <c r="C91" s="7"/>
      <c r="D91" s="34">
        <f t="shared" ref="D91:D94" si="51">E91+F91+G91+H91+I91</f>
        <v>0</v>
      </c>
      <c r="E91" s="9">
        <v>0</v>
      </c>
      <c r="F91" s="26">
        <f t="shared" si="50"/>
        <v>0</v>
      </c>
      <c r="G91" s="34">
        <v>0</v>
      </c>
      <c r="H91" s="9">
        <v>0</v>
      </c>
      <c r="I91" s="9">
        <v>0</v>
      </c>
      <c r="J91" s="34">
        <v>0</v>
      </c>
      <c r="K91" s="10"/>
    </row>
    <row r="92" spans="1:11" ht="15.6" x14ac:dyDescent="0.3">
      <c r="A92" s="7"/>
      <c r="B92" s="6" t="s">
        <v>11</v>
      </c>
      <c r="C92" s="7"/>
      <c r="D92" s="34">
        <f t="shared" si="51"/>
        <v>0</v>
      </c>
      <c r="E92" s="9">
        <v>0</v>
      </c>
      <c r="F92" s="26">
        <f t="shared" si="50"/>
        <v>0</v>
      </c>
      <c r="G92" s="34">
        <v>0</v>
      </c>
      <c r="H92" s="9">
        <v>0</v>
      </c>
      <c r="I92" s="9">
        <v>0</v>
      </c>
      <c r="J92" s="34">
        <v>0</v>
      </c>
      <c r="K92" s="10"/>
    </row>
    <row r="93" spans="1:11" s="27" customFormat="1" ht="45.6" x14ac:dyDescent="0.3">
      <c r="A93" s="39"/>
      <c r="B93" s="40" t="s">
        <v>35</v>
      </c>
      <c r="C93" s="39"/>
      <c r="D93" s="34">
        <f t="shared" si="51"/>
        <v>0</v>
      </c>
      <c r="E93" s="26">
        <v>0</v>
      </c>
      <c r="F93" s="26">
        <f t="shared" si="50"/>
        <v>0</v>
      </c>
      <c r="G93" s="41">
        <v>0</v>
      </c>
      <c r="H93" s="41">
        <v>0</v>
      </c>
      <c r="I93" s="41">
        <v>0</v>
      </c>
      <c r="J93" s="49">
        <v>0</v>
      </c>
      <c r="K93" s="42"/>
    </row>
    <row r="94" spans="1:11" ht="15.6" x14ac:dyDescent="0.3">
      <c r="A94" s="7"/>
      <c r="B94" s="6" t="s">
        <v>13</v>
      </c>
      <c r="C94" s="7"/>
      <c r="D94" s="34">
        <f t="shared" si="51"/>
        <v>0</v>
      </c>
      <c r="E94" s="9">
        <v>0</v>
      </c>
      <c r="F94" s="26">
        <f t="shared" si="50"/>
        <v>0</v>
      </c>
      <c r="G94" s="34">
        <v>0</v>
      </c>
      <c r="H94" s="9">
        <v>0</v>
      </c>
      <c r="I94" s="9">
        <v>0</v>
      </c>
      <c r="J94" s="34">
        <v>0</v>
      </c>
      <c r="K94" s="10"/>
    </row>
    <row r="95" spans="1:11" s="31" customFormat="1" ht="75.599999999999994" x14ac:dyDescent="0.3">
      <c r="A95" s="47" t="s">
        <v>59</v>
      </c>
      <c r="B95" s="46" t="s">
        <v>55</v>
      </c>
      <c r="C95" s="44" t="s">
        <v>15</v>
      </c>
      <c r="D95" s="34">
        <f>D96+D97+D98</f>
        <v>0</v>
      </c>
      <c r="E95" s="34">
        <f>E96+E97+E98+E100</f>
        <v>0</v>
      </c>
      <c r="F95" s="34">
        <f t="shared" ref="F95:I95" si="52">F96+F97+F98+F100</f>
        <v>0</v>
      </c>
      <c r="G95" s="34">
        <f t="shared" si="52"/>
        <v>0</v>
      </c>
      <c r="H95" s="34">
        <f t="shared" si="52"/>
        <v>0</v>
      </c>
      <c r="I95" s="34">
        <f t="shared" si="52"/>
        <v>0</v>
      </c>
      <c r="J95" s="34">
        <f t="shared" ref="J95" si="53">J96+J97+J98+J100</f>
        <v>0</v>
      </c>
      <c r="K95" s="44" t="s">
        <v>56</v>
      </c>
    </row>
    <row r="96" spans="1:11" s="31" customFormat="1" ht="15.6" x14ac:dyDescent="0.3">
      <c r="A96" s="45"/>
      <c r="B96" s="46" t="s">
        <v>9</v>
      </c>
      <c r="C96" s="45"/>
      <c r="D96" s="34">
        <f>E96+F96+G96+H96+I96</f>
        <v>0</v>
      </c>
      <c r="E96" s="34">
        <v>0</v>
      </c>
      <c r="F96" s="26">
        <v>0</v>
      </c>
      <c r="G96" s="34">
        <v>0</v>
      </c>
      <c r="H96" s="34">
        <v>0</v>
      </c>
      <c r="I96" s="34">
        <v>0</v>
      </c>
      <c r="J96" s="34">
        <v>0</v>
      </c>
      <c r="K96" s="10"/>
    </row>
    <row r="97" spans="1:11" s="31" customFormat="1" ht="15.6" x14ac:dyDescent="0.3">
      <c r="A97" s="45"/>
      <c r="B97" s="46" t="s">
        <v>10</v>
      </c>
      <c r="C97" s="45"/>
      <c r="D97" s="34">
        <f>E97+F97+G97+H97+I97</f>
        <v>0</v>
      </c>
      <c r="E97" s="34">
        <v>0</v>
      </c>
      <c r="F97" s="26">
        <v>0</v>
      </c>
      <c r="G97" s="34">
        <v>0</v>
      </c>
      <c r="H97" s="34">
        <v>0</v>
      </c>
      <c r="I97" s="34">
        <v>0</v>
      </c>
      <c r="J97" s="34">
        <v>0</v>
      </c>
      <c r="K97" s="10"/>
    </row>
    <row r="98" spans="1:11" s="31" customFormat="1" ht="15.6" x14ac:dyDescent="0.3">
      <c r="A98" s="45"/>
      <c r="B98" s="46" t="s">
        <v>11</v>
      </c>
      <c r="C98" s="45"/>
      <c r="D98" s="34">
        <f>E98+F98+G98+H98+I98</f>
        <v>0</v>
      </c>
      <c r="E98" s="34">
        <v>0</v>
      </c>
      <c r="F98" s="26">
        <v>0</v>
      </c>
      <c r="G98" s="34">
        <v>0</v>
      </c>
      <c r="H98" s="34">
        <v>0</v>
      </c>
      <c r="I98" s="34">
        <v>0</v>
      </c>
      <c r="J98" s="34">
        <v>0</v>
      </c>
      <c r="K98" s="10"/>
    </row>
    <row r="99" spans="1:11" s="31" customFormat="1" ht="45.6" x14ac:dyDescent="0.3">
      <c r="A99" s="45"/>
      <c r="B99" s="46" t="s">
        <v>35</v>
      </c>
      <c r="C99" s="45"/>
      <c r="D99" s="34">
        <f>E99+F99+G99+H99+I99</f>
        <v>0</v>
      </c>
      <c r="E99" s="34">
        <v>0</v>
      </c>
      <c r="F99" s="26">
        <v>0</v>
      </c>
      <c r="G99" s="34">
        <v>0</v>
      </c>
      <c r="H99" s="34">
        <v>0</v>
      </c>
      <c r="I99" s="34">
        <v>0</v>
      </c>
      <c r="J99" s="34">
        <v>0</v>
      </c>
      <c r="K99" s="10"/>
    </row>
    <row r="100" spans="1:11" s="31" customFormat="1" ht="15.6" x14ac:dyDescent="0.3">
      <c r="A100" s="45"/>
      <c r="B100" s="46" t="s">
        <v>13</v>
      </c>
      <c r="C100" s="45"/>
      <c r="D100" s="34">
        <f>E100+F100+G100+H100+I100</f>
        <v>0</v>
      </c>
      <c r="E100" s="34">
        <v>0</v>
      </c>
      <c r="F100" s="26">
        <v>0</v>
      </c>
      <c r="G100" s="34">
        <v>0</v>
      </c>
      <c r="H100" s="34">
        <v>0</v>
      </c>
      <c r="I100" s="34">
        <v>0</v>
      </c>
      <c r="J100" s="34">
        <v>0</v>
      </c>
      <c r="K100" s="10"/>
    </row>
    <row r="101" spans="1:11" ht="15.6" x14ac:dyDescent="0.3">
      <c r="E101" s="3"/>
      <c r="F101" s="27"/>
    </row>
    <row r="102" spans="1:11" ht="15.6" x14ac:dyDescent="0.3">
      <c r="E102" s="3"/>
      <c r="F102" s="27"/>
    </row>
  </sheetData>
  <mergeCells count="31">
    <mergeCell ref="A1:K1"/>
    <mergeCell ref="K6:K8"/>
    <mergeCell ref="D7:D8"/>
    <mergeCell ref="E25:E26"/>
    <mergeCell ref="F25:F26"/>
    <mergeCell ref="D25:D26"/>
    <mergeCell ref="A3:K3"/>
    <mergeCell ref="A4:K4"/>
    <mergeCell ref="A6:A8"/>
    <mergeCell ref="B6:B8"/>
    <mergeCell ref="C6:C8"/>
    <mergeCell ref="D6:J6"/>
    <mergeCell ref="A32:A33"/>
    <mergeCell ref="B32:B33"/>
    <mergeCell ref="C32:C33"/>
    <mergeCell ref="A25:A26"/>
    <mergeCell ref="B25:B26"/>
    <mergeCell ref="C25:C26"/>
    <mergeCell ref="D32:D33"/>
    <mergeCell ref="E32:E33"/>
    <mergeCell ref="F32:F33"/>
    <mergeCell ref="K32:K33"/>
    <mergeCell ref="G25:G26"/>
    <mergeCell ref="H25:H26"/>
    <mergeCell ref="I25:I26"/>
    <mergeCell ref="K25:K26"/>
    <mergeCell ref="I32:I33"/>
    <mergeCell ref="G32:G33"/>
    <mergeCell ref="H32:H33"/>
    <mergeCell ref="J25:J26"/>
    <mergeCell ref="J32:J33"/>
  </mergeCells>
  <pageMargins left="0.70866141732283472" right="0.70866141732283472" top="0.74803149606299213" bottom="0.74803149606299213" header="0.31496062992125984" footer="0.31496062992125984"/>
  <pageSetup paperSize="9" scale="53" firstPageNumber="10" fitToHeight="4" orientation="portrait" useFirstPageNumber="1" r:id="rId1"/>
  <headerFooter differentOddEven="1" differentFirst="1" alignWithMargins="0">
    <oddHeader>&amp;C12</oddHeader>
    <evenHeader>&amp;C11</evenHeader>
    <firstHeader>&amp;C10</firstHeader>
  </headerFooter>
  <rowBreaks count="1" manualBreakCount="1"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2025-08-19T08:54:17Z</dcterms:modified>
</cp:coreProperties>
</file>